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ofessional\Documents\новая столовая_нов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J196" i="1" l="1"/>
  <c r="G196" i="1"/>
  <c r="F196" i="1"/>
  <c r="L196" i="1"/>
  <c r="H196" i="1"/>
</calcChain>
</file>

<file path=xl/sharedStrings.xml><?xml version="1.0" encoding="utf-8"?>
<sst xmlns="http://schemas.openxmlformats.org/spreadsheetml/2006/main" count="243" uniqueCount="66">
  <si>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</si>
  <si>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</si>
  <si>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</si>
  <si>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</si>
  <si>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</si>
  <si>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</si>
  <si>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</si>
  <si>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</si>
  <si>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</si>
  <si>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</si>
  <si>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</si>
  <si>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</si>
  <si>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</si>
  <si>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</si>
  <si>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</si>
  <si>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</si>
  <si>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</si>
  <si>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</si>
  <si>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</si>
  <si>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</si>
  <si>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</si>
  <si>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</si>
  <si>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</si>
  <si>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</si>
  <si>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</si>
  <si>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из крупы «Геркулес» вязкая</t>
  </si>
  <si>
    <t>гор.напиток</t>
  </si>
  <si>
    <t>Кофейный напиток с молоком</t>
  </si>
  <si>
    <t>хлеб</t>
  </si>
  <si>
    <t>Бутерброд с сыром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</si>
  <si>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</si>
  <si>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</si>
  <si>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</si>
  <si>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</si>
  <si>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</si>
  <si>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</si>
  <si>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</si>
  <si>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</si>
  <si>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</si>
  <si>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</si>
  <si>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</si>
  <si>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сладкое</t>
  </si>
  <si>
    <t>Итого за день: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</si>
  <si>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</si>
  <si>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</si>
  <si>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</si>
  <si>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</si>
  <si>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</si>
  <si>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</si>
  <si>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</si>
  <si>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</si>
  <si>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</si>
  <si>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</si>
  <si>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</si>
  <si>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</si>
  <si>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</si>
  <si>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Запеканка творожная со сгущенным молоком</t>
  </si>
  <si>
    <t>Кукуруза консервированная</t>
  </si>
  <si>
    <t>Макаронные изделия отварные</t>
  </si>
  <si>
    <t>Птица отварная</t>
  </si>
  <si>
    <t>Банан</t>
  </si>
  <si>
    <t>Среднее значение за период:</t>
  </si>
  <si>
    <t>директор</t>
  </si>
  <si>
    <t>МОУ "Литвиновская ООШ"</t>
  </si>
  <si>
    <t>Фандеева Т. В.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</si>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</sst>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79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0" xfId="0" applyNumberFormat="1" applyFont="1" applyAlignment="1" applyProtection="1">
      <alignment horizontal="left"/>
      <protection locked="0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2" fillId="0" borderId="29" xfId="1" applyFont="1" applyFill="1" applyBorder="1"/>
    <xf numFmtId="1" fontId="3" fillId="4" borderId="26" xfId="1" applyNumberFormat="1" applyFont="1" applyFill="1" applyBorder="1" applyAlignment="1" applyProtection="1">
      <alignment horizontal="center"/>
      <protection locked="0"/>
    </xf>
    <xf numFmtId="0" fontId="3" fillId="4" borderId="26" xfId="1" applyFont="1" applyFill="1" applyBorder="1" applyAlignment="1" applyProtection="1">
      <alignment wrapText="1"/>
      <protection locked="0"/>
    </xf>
    <xf numFmtId="0" fontId="3" fillId="4" borderId="30" xfId="1" applyFont="1" applyFill="1" applyBorder="1" applyAlignment="1" applyProtection="1">
      <alignment horizontal="center"/>
      <protection locked="0"/>
    </xf>
    <xf numFmtId="2" fontId="3" fillId="4" borderId="29" xfId="1" applyNumberFormat="1" applyFont="1" applyFill="1" applyBorder="1" applyAlignment="1" applyProtection="1">
      <alignment horizontal="center"/>
      <protection locked="0"/>
    </xf>
    <xf numFmtId="1" fontId="3" fillId="4" borderId="29" xfId="1" applyNumberFormat="1" applyFont="1" applyFill="1" applyBorder="1" applyAlignment="1" applyProtection="1">
      <alignment horizontal="center"/>
      <protection locked="0"/>
    </xf>
    <xf numFmtId="0" fontId="12" fillId="0" borderId="26" xfId="1" applyBorder="1"/>
    <xf numFmtId="1" fontId="3" fillId="4" borderId="26" xfId="1" applyNumberFormat="1" applyFont="1" applyFill="1" applyBorder="1" applyAlignment="1" applyProtection="1">
      <alignment horizontal="center"/>
      <protection locked="0"/>
    </xf>
    <xf numFmtId="0" fontId="3" fillId="4" borderId="26" xfId="1" applyFont="1" applyFill="1" applyBorder="1" applyAlignment="1" applyProtection="1">
      <alignment wrapText="1"/>
      <protection locked="0"/>
    </xf>
    <xf numFmtId="0" fontId="3" fillId="4" borderId="30" xfId="1" applyFont="1" applyFill="1" applyBorder="1" applyAlignment="1" applyProtection="1">
      <alignment horizontal="center"/>
      <protection locked="0"/>
    </xf>
    <xf numFmtId="1" fontId="3" fillId="4" borderId="29" xfId="1" applyNumberFormat="1" applyFont="1" applyFill="1" applyBorder="1" applyAlignment="1" applyProtection="1">
      <alignment horizontal="center"/>
      <protection locked="0"/>
    </xf>
    <xf numFmtId="1" fontId="3" fillId="4" borderId="26" xfId="1" applyNumberFormat="1" applyFont="1" applyFill="1" applyBorder="1" applyAlignment="1" applyProtection="1">
      <alignment horizontal="center"/>
      <protection locked="0"/>
    </xf>
    <xf numFmtId="0" fontId="3" fillId="4" borderId="26" xfId="1" applyFont="1" applyFill="1" applyBorder="1" applyAlignment="1" applyProtection="1">
      <alignment wrapText="1"/>
      <protection locked="0"/>
    </xf>
    <xf numFmtId="1" fontId="3" fillId="4" borderId="29" xfId="1" applyNumberFormat="1" applyFont="1" applyFill="1" applyBorder="1" applyAlignment="1" applyProtection="1">
      <alignment horizontal="center"/>
      <protection locked="0"/>
    </xf>
    <xf numFmtId="0" fontId="3" fillId="4" borderId="28" xfId="1" applyFont="1" applyFill="1" applyBorder="1" applyAlignment="1" applyProtection="1">
      <alignment horizontal="center"/>
      <protection locked="0"/>
    </xf>
    <xf numFmtId="0" fontId="1" fillId="0" borderId="27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190" sqref="L190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2" t="s">
        <v>63</v>
      </c>
      <c r="D1" s="53"/>
      <c r="E1" s="54"/>
      <c r="F1" s="3" t="s">
        <v>1</v>
      </c>
      <c r="G1" s="1" t="s">
        <v>2</v>
      </c>
      <c r="H1" s="55" t="s">
        <v>62</v>
      </c>
      <c r="I1" s="56"/>
      <c r="J1" s="56"/>
      <c r="K1" s="57"/>
    </row>
    <row r="2" spans="1:12" ht="17.399999999999999" x14ac:dyDescent="0.25">
      <c r="A2" s="4" t="s">
        <v>3</v>
      </c>
      <c r="C2" s="1"/>
      <c r="G2" s="1" t="s">
        <v>4</v>
      </c>
      <c r="H2" s="55" t="s">
        <v>64</v>
      </c>
      <c r="I2" s="56"/>
      <c r="J2" s="56"/>
      <c r="K2" s="57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180</v>
      </c>
      <c r="G6" s="21">
        <v>7.4</v>
      </c>
      <c r="H6" s="21">
        <v>8</v>
      </c>
      <c r="I6" s="21">
        <v>28</v>
      </c>
      <c r="J6" s="21">
        <v>212</v>
      </c>
      <c r="K6" s="22">
        <v>212</v>
      </c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26</v>
      </c>
      <c r="E8" s="27" t="s">
        <v>27</v>
      </c>
      <c r="F8" s="28">
        <v>200</v>
      </c>
      <c r="G8" s="28">
        <v>2.8</v>
      </c>
      <c r="H8" s="28">
        <v>2.5</v>
      </c>
      <c r="I8" s="28">
        <v>13.6</v>
      </c>
      <c r="J8" s="28">
        <v>88</v>
      </c>
      <c r="K8" s="29">
        <v>465</v>
      </c>
      <c r="L8" s="28"/>
    </row>
    <row r="9" spans="1:12" ht="14.4" x14ac:dyDescent="0.3">
      <c r="A9" s="23"/>
      <c r="B9" s="24"/>
      <c r="C9" s="25"/>
      <c r="D9" s="30" t="s">
        <v>28</v>
      </c>
      <c r="E9" s="27" t="s">
        <v>29</v>
      </c>
      <c r="F9" s="28">
        <v>40</v>
      </c>
      <c r="G9" s="28">
        <v>6.9</v>
      </c>
      <c r="H9" s="28">
        <v>9</v>
      </c>
      <c r="I9" s="28">
        <v>10</v>
      </c>
      <c r="J9" s="28">
        <v>149</v>
      </c>
      <c r="K9" s="29">
        <v>63</v>
      </c>
      <c r="L9" s="28"/>
    </row>
    <row r="10" spans="1:12" ht="14.4" x14ac:dyDescent="0.3">
      <c r="A10" s="23"/>
      <c r="B10" s="24"/>
      <c r="C10" s="25"/>
      <c r="D10" s="30" t="s">
        <v>30</v>
      </c>
      <c r="E10" s="27" t="s">
        <v>31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32</v>
      </c>
      <c r="E13" s="35"/>
      <c r="F13" s="36">
        <f>SUM(F6:F12)</f>
        <v>520</v>
      </c>
      <c r="G13" s="36">
        <f>SUM(G6:G12)</f>
        <v>17.5</v>
      </c>
      <c r="H13" s="36">
        <f>SUM(H6:H12)</f>
        <v>19.899999999999999</v>
      </c>
      <c r="I13" s="36">
        <f>SUM(I6:I12)</f>
        <v>61.400000000000006</v>
      </c>
      <c r="J13" s="36">
        <f>SUM(J6:J12)</f>
        <v>493</v>
      </c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33</v>
      </c>
      <c r="D14" s="30" t="s">
        <v>34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35</v>
      </c>
      <c r="E15" s="27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36</v>
      </c>
      <c r="E16" s="27"/>
      <c r="F16" s="28"/>
      <c r="G16" s="28"/>
      <c r="H16" s="28"/>
      <c r="I16" s="28"/>
      <c r="J16" s="28"/>
      <c r="K16" s="29"/>
      <c r="L16" s="28"/>
    </row>
    <row r="17" spans="1:12" ht="14.4" x14ac:dyDescent="0.3">
      <c r="A17" s="23"/>
      <c r="B17" s="24"/>
      <c r="C17" s="25"/>
      <c r="D17" s="30" t="s">
        <v>37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38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39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30" t="s">
        <v>40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32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5">
      <c r="A24" s="41">
        <f>A6</f>
        <v>1</v>
      </c>
      <c r="B24" s="42">
        <f>B6</f>
        <v>1</v>
      </c>
      <c r="C24" s="58" t="s">
        <v>42</v>
      </c>
      <c r="D24" s="59"/>
      <c r="E24" s="43"/>
      <c r="F24" s="44">
        <f>F13+F23</f>
        <v>520</v>
      </c>
      <c r="G24" s="44">
        <f>G13+G23</f>
        <v>17.5</v>
      </c>
      <c r="H24" s="44">
        <f>H13+H23</f>
        <v>19.899999999999999</v>
      </c>
      <c r="I24" s="44">
        <f>I13+I23</f>
        <v>61.400000000000006</v>
      </c>
      <c r="J24" s="44">
        <f>J13+J23</f>
        <v>493</v>
      </c>
      <c r="K24" s="44"/>
      <c r="L24" s="44">
        <f>L13+L23</f>
        <v>0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 t="s">
        <v>43</v>
      </c>
      <c r="F25" s="21">
        <v>170</v>
      </c>
      <c r="G25" s="21">
        <v>24</v>
      </c>
      <c r="H25" s="21">
        <v>11.55</v>
      </c>
      <c r="I25" s="21">
        <v>35.5</v>
      </c>
      <c r="J25" s="21">
        <v>343.4</v>
      </c>
      <c r="K25" s="22">
        <v>279</v>
      </c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26</v>
      </c>
      <c r="E27" s="27" t="s">
        <v>44</v>
      </c>
      <c r="F27" s="28">
        <v>200</v>
      </c>
      <c r="G27" s="28">
        <v>0.3</v>
      </c>
      <c r="H27" s="28">
        <v>0.1</v>
      </c>
      <c r="I27" s="28">
        <v>9.5</v>
      </c>
      <c r="J27" s="28">
        <v>40</v>
      </c>
      <c r="K27" s="29">
        <v>459</v>
      </c>
      <c r="L27" s="28"/>
    </row>
    <row r="28" spans="1:12" ht="14.4" x14ac:dyDescent="0.3">
      <c r="A28" s="45"/>
      <c r="B28" s="24"/>
      <c r="C28" s="25"/>
      <c r="D28" s="30" t="s">
        <v>28</v>
      </c>
      <c r="E28" s="27" t="s">
        <v>45</v>
      </c>
      <c r="F28" s="28">
        <v>30</v>
      </c>
      <c r="G28" s="28">
        <v>2.25</v>
      </c>
      <c r="H28" s="28">
        <v>0.87</v>
      </c>
      <c r="I28" s="28">
        <v>15.4</v>
      </c>
      <c r="J28" s="28">
        <v>78.599999999999994</v>
      </c>
      <c r="K28" s="29">
        <v>111</v>
      </c>
      <c r="L28" s="28"/>
    </row>
    <row r="29" spans="1:12" ht="14.4" x14ac:dyDescent="0.3">
      <c r="A29" s="45"/>
      <c r="B29" s="24"/>
      <c r="C29" s="25"/>
      <c r="D29" s="30" t="s">
        <v>30</v>
      </c>
      <c r="E29" s="27" t="s">
        <v>46</v>
      </c>
      <c r="F29" s="28">
        <v>100</v>
      </c>
      <c r="G29" s="28">
        <v>0.8</v>
      </c>
      <c r="H29" s="28">
        <v>0.2</v>
      </c>
      <c r="I29" s="28">
        <v>7.5</v>
      </c>
      <c r="J29" s="28">
        <v>38</v>
      </c>
      <c r="K29" s="29">
        <v>82</v>
      </c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32</v>
      </c>
      <c r="E32" s="35"/>
      <c r="F32" s="36">
        <f>SUM(F25:F31)</f>
        <v>500</v>
      </c>
      <c r="G32" s="36">
        <f>SUM(G25:G31)</f>
        <v>27.35</v>
      </c>
      <c r="H32" s="36">
        <f>SUM(H25:H31)</f>
        <v>12.719999999999999</v>
      </c>
      <c r="I32" s="36">
        <f>SUM(I25:I31)</f>
        <v>67.900000000000006</v>
      </c>
      <c r="J32" s="36">
        <f>SUM(J25:J31)</f>
        <v>500</v>
      </c>
      <c r="K32" s="37"/>
      <c r="L32" s="3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33</v>
      </c>
      <c r="D33" s="30" t="s">
        <v>34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35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36</v>
      </c>
      <c r="E35" s="27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5"/>
      <c r="B36" s="24"/>
      <c r="C36" s="25"/>
      <c r="D36" s="30" t="s">
        <v>37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38</v>
      </c>
      <c r="E37" s="27"/>
      <c r="F37" s="28"/>
      <c r="G37" s="28"/>
      <c r="H37" s="28"/>
      <c r="I37" s="28"/>
      <c r="J37" s="28"/>
      <c r="K37" s="29"/>
      <c r="L37" s="28"/>
    </row>
    <row r="38" spans="1:12" ht="14.4" x14ac:dyDescent="0.3">
      <c r="A38" s="45"/>
      <c r="B38" s="24"/>
      <c r="C38" s="25"/>
      <c r="D38" s="30" t="s">
        <v>39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5"/>
      <c r="B39" s="24"/>
      <c r="C39" s="25"/>
      <c r="D39" s="30" t="s">
        <v>40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32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8" t="s">
        <v>42</v>
      </c>
      <c r="D43" s="59"/>
      <c r="E43" s="43"/>
      <c r="F43" s="44">
        <f>F32+F42</f>
        <v>500</v>
      </c>
      <c r="G43" s="44">
        <f>G32+G42</f>
        <v>27.35</v>
      </c>
      <c r="H43" s="44">
        <f>H32+H42</f>
        <v>12.719999999999999</v>
      </c>
      <c r="I43" s="44">
        <f>I32+I42</f>
        <v>67.900000000000006</v>
      </c>
      <c r="J43" s="44">
        <f>J32+J42</f>
        <v>500</v>
      </c>
      <c r="K43" s="44"/>
      <c r="L43" s="44">
        <f>L32+L42</f>
        <v>0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 t="s">
        <v>47</v>
      </c>
      <c r="F44" s="21">
        <v>180</v>
      </c>
      <c r="G44" s="21">
        <v>5.2</v>
      </c>
      <c r="H44" s="21">
        <v>5.7</v>
      </c>
      <c r="I44" s="21">
        <v>32.4</v>
      </c>
      <c r="J44" s="21">
        <v>208.43</v>
      </c>
      <c r="K44" s="22">
        <v>217</v>
      </c>
      <c r="L44" s="21"/>
    </row>
    <row r="45" spans="1:12" ht="14.4" x14ac:dyDescent="0.3">
      <c r="A45" s="23"/>
      <c r="B45" s="24"/>
      <c r="C45" s="25"/>
      <c r="D45" s="63" t="s">
        <v>28</v>
      </c>
      <c r="E45" s="65" t="s">
        <v>65</v>
      </c>
      <c r="F45" s="64">
        <v>30</v>
      </c>
      <c r="G45" s="64">
        <v>1</v>
      </c>
      <c r="H45" s="64">
        <v>13</v>
      </c>
      <c r="I45" s="64">
        <v>8</v>
      </c>
      <c r="J45" s="68">
        <v>150</v>
      </c>
      <c r="K45" s="66">
        <v>69</v>
      </c>
      <c r="L45" s="67"/>
    </row>
    <row r="46" spans="1:12" ht="14.4" x14ac:dyDescent="0.3">
      <c r="A46" s="23"/>
      <c r="B46" s="24"/>
      <c r="C46" s="25"/>
      <c r="D46" s="30" t="s">
        <v>26</v>
      </c>
      <c r="E46" s="27" t="s">
        <v>48</v>
      </c>
      <c r="F46" s="28">
        <v>200</v>
      </c>
      <c r="G46" s="28">
        <v>3.3</v>
      </c>
      <c r="H46" s="28">
        <v>2.9</v>
      </c>
      <c r="I46" s="28">
        <v>13.8</v>
      </c>
      <c r="J46" s="28">
        <v>94</v>
      </c>
      <c r="K46" s="29">
        <v>462</v>
      </c>
      <c r="L46" s="28"/>
    </row>
    <row r="47" spans="1:12" ht="14.4" x14ac:dyDescent="0.3">
      <c r="A47" s="23"/>
      <c r="B47" s="24"/>
      <c r="C47" s="25"/>
      <c r="D47" s="30" t="s">
        <v>28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30</v>
      </c>
      <c r="E48" s="27" t="s">
        <v>49</v>
      </c>
      <c r="F48" s="28">
        <v>100</v>
      </c>
      <c r="G48" s="28">
        <v>0.4</v>
      </c>
      <c r="H48" s="28">
        <v>0.3</v>
      </c>
      <c r="I48" s="28">
        <v>10.3</v>
      </c>
      <c r="J48" s="28">
        <v>47</v>
      </c>
      <c r="K48" s="29">
        <v>82</v>
      </c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32</v>
      </c>
      <c r="E51" s="35"/>
      <c r="F51" s="36">
        <f>SUM(F44:F50)</f>
        <v>510</v>
      </c>
      <c r="G51" s="36">
        <f>SUM(G44:G50)</f>
        <v>9.9</v>
      </c>
      <c r="H51" s="36">
        <f>SUM(H44:H50)</f>
        <v>21.9</v>
      </c>
      <c r="I51" s="36">
        <f>SUM(I44:I50)</f>
        <v>64.5</v>
      </c>
      <c r="J51" s="36">
        <f>SUM(J44:J50)</f>
        <v>499.43</v>
      </c>
      <c r="K51" s="37"/>
      <c r="L51" s="3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33</v>
      </c>
      <c r="D52" s="30" t="s">
        <v>34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35</v>
      </c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36</v>
      </c>
      <c r="E54" s="27"/>
      <c r="F54" s="28"/>
      <c r="G54" s="28"/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37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38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39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40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32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8" t="s">
        <v>42</v>
      </c>
      <c r="D62" s="59"/>
      <c r="E62" s="43"/>
      <c r="F62" s="44">
        <f>F51+F61</f>
        <v>510</v>
      </c>
      <c r="G62" s="44">
        <f>G51+G61</f>
        <v>9.9</v>
      </c>
      <c r="H62" s="44">
        <f>H51+H61</f>
        <v>21.9</v>
      </c>
      <c r="I62" s="44">
        <f>I51+I61</f>
        <v>64.5</v>
      </c>
      <c r="J62" s="44">
        <f>J51+J61</f>
        <v>499.43</v>
      </c>
      <c r="K62" s="44"/>
      <c r="L62" s="44">
        <f>L51+L61</f>
        <v>0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 t="s">
        <v>50</v>
      </c>
      <c r="F63" s="21">
        <v>150</v>
      </c>
      <c r="G63" s="21">
        <v>13</v>
      </c>
      <c r="H63" s="21">
        <v>20</v>
      </c>
      <c r="I63" s="21">
        <v>3.2</v>
      </c>
      <c r="J63" s="21">
        <v>246</v>
      </c>
      <c r="K63" s="22">
        <v>268</v>
      </c>
      <c r="L63" s="21"/>
    </row>
    <row r="64" spans="1:12" ht="14.4" x14ac:dyDescent="0.3">
      <c r="A64" s="23"/>
      <c r="B64" s="24"/>
      <c r="C64" s="25"/>
      <c r="D64" s="26" t="s">
        <v>34</v>
      </c>
      <c r="E64" s="27" t="s">
        <v>51</v>
      </c>
      <c r="F64" s="28">
        <v>60</v>
      </c>
      <c r="G64" s="28">
        <v>0.4</v>
      </c>
      <c r="H64" s="28">
        <v>0.06</v>
      </c>
      <c r="I64" s="28">
        <v>1.1399999999999999</v>
      </c>
      <c r="J64" s="28">
        <v>35.6</v>
      </c>
      <c r="K64" s="29">
        <v>148</v>
      </c>
      <c r="L64" s="28"/>
    </row>
    <row r="65" spans="1:12" ht="14.4" x14ac:dyDescent="0.3">
      <c r="A65" s="23"/>
      <c r="B65" s="24"/>
      <c r="C65" s="25"/>
      <c r="D65" s="30" t="s">
        <v>26</v>
      </c>
      <c r="E65" s="27" t="s">
        <v>27</v>
      </c>
      <c r="F65" s="28">
        <v>200</v>
      </c>
      <c r="G65" s="28">
        <v>2.8</v>
      </c>
      <c r="H65" s="28">
        <v>2.5</v>
      </c>
      <c r="I65" s="28">
        <v>13.6</v>
      </c>
      <c r="J65" s="28">
        <v>88</v>
      </c>
      <c r="K65" s="29">
        <v>465</v>
      </c>
      <c r="L65" s="28"/>
    </row>
    <row r="66" spans="1:12" ht="14.4" x14ac:dyDescent="0.3">
      <c r="A66" s="23"/>
      <c r="B66" s="24"/>
      <c r="C66" s="25"/>
      <c r="D66" s="30" t="s">
        <v>28</v>
      </c>
      <c r="E66" s="27" t="s">
        <v>45</v>
      </c>
      <c r="F66" s="28">
        <v>20</v>
      </c>
      <c r="G66" s="28">
        <v>1.5</v>
      </c>
      <c r="H66" s="28">
        <v>0.57999999999999996</v>
      </c>
      <c r="I66" s="28">
        <v>10.28</v>
      </c>
      <c r="J66" s="28">
        <v>52.4</v>
      </c>
      <c r="K66" s="29">
        <v>111</v>
      </c>
      <c r="L66" s="28"/>
    </row>
    <row r="67" spans="1:12" ht="14.4" x14ac:dyDescent="0.3">
      <c r="A67" s="23"/>
      <c r="B67" s="24"/>
      <c r="C67" s="25"/>
      <c r="D67" s="30" t="s">
        <v>30</v>
      </c>
      <c r="E67" s="27" t="s">
        <v>52</v>
      </c>
      <c r="F67" s="28">
        <v>100</v>
      </c>
      <c r="G67" s="28">
        <v>0.9</v>
      </c>
      <c r="H67" s="28">
        <v>0.2</v>
      </c>
      <c r="I67" s="28">
        <v>8.1</v>
      </c>
      <c r="J67" s="28">
        <v>49.2</v>
      </c>
      <c r="K67" s="29">
        <v>82</v>
      </c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32</v>
      </c>
      <c r="E70" s="35"/>
      <c r="F70" s="36">
        <f>SUM(F63:F69)</f>
        <v>530</v>
      </c>
      <c r="G70" s="36">
        <f>SUM(G63:G69)</f>
        <v>18.599999999999998</v>
      </c>
      <c r="H70" s="36">
        <f>SUM(H63:H69)</f>
        <v>23.339999999999996</v>
      </c>
      <c r="I70" s="36">
        <f>SUM(I63:I69)</f>
        <v>36.32</v>
      </c>
      <c r="J70" s="36">
        <f>SUM(J63:J69)</f>
        <v>471.2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33</v>
      </c>
      <c r="D71" s="30" t="s">
        <v>34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35</v>
      </c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23"/>
      <c r="B73" s="24"/>
      <c r="C73" s="25"/>
      <c r="D73" s="30" t="s">
        <v>36</v>
      </c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37</v>
      </c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38</v>
      </c>
      <c r="E75" s="27"/>
      <c r="F75" s="28"/>
      <c r="G75" s="28"/>
      <c r="H75" s="28"/>
      <c r="I75" s="28"/>
      <c r="J75" s="28"/>
      <c r="K75" s="29"/>
      <c r="L75" s="28"/>
    </row>
    <row r="76" spans="1:12" ht="14.4" x14ac:dyDescent="0.3">
      <c r="A76" s="23"/>
      <c r="B76" s="24"/>
      <c r="C76" s="25"/>
      <c r="D76" s="30" t="s">
        <v>39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30" t="s">
        <v>40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 t="s">
        <v>41</v>
      </c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32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8" t="s">
        <v>42</v>
      </c>
      <c r="D81" s="59"/>
      <c r="E81" s="43"/>
      <c r="F81" s="44">
        <f>F70+F80</f>
        <v>530</v>
      </c>
      <c r="G81" s="44">
        <f>G70+G80</f>
        <v>18.599999999999998</v>
      </c>
      <c r="H81" s="44">
        <f>H70+H80</f>
        <v>23.339999999999996</v>
      </c>
      <c r="I81" s="44">
        <f>I70+I80</f>
        <v>36.32</v>
      </c>
      <c r="J81" s="44">
        <f>J70+J80</f>
        <v>471.2</v>
      </c>
      <c r="K81" s="44"/>
      <c r="L81" s="44">
        <f>L70+L80</f>
        <v>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 t="s">
        <v>53</v>
      </c>
      <c r="F82" s="21">
        <v>170</v>
      </c>
      <c r="G82" s="21">
        <v>10.050000000000001</v>
      </c>
      <c r="H82" s="21">
        <v>8.6</v>
      </c>
      <c r="I82" s="21">
        <v>26.5</v>
      </c>
      <c r="J82" s="21">
        <v>336</v>
      </c>
      <c r="K82" s="22">
        <v>259</v>
      </c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26</v>
      </c>
      <c r="E84" s="27" t="s">
        <v>54</v>
      </c>
      <c r="F84" s="28">
        <v>200</v>
      </c>
      <c r="G84" s="28">
        <v>0.2</v>
      </c>
      <c r="H84" s="28">
        <v>0.1</v>
      </c>
      <c r="I84" s="28">
        <v>9.3000000000000007</v>
      </c>
      <c r="J84" s="28">
        <v>38</v>
      </c>
      <c r="K84" s="29">
        <v>457</v>
      </c>
      <c r="L84" s="28"/>
    </row>
    <row r="85" spans="1:12" ht="14.4" x14ac:dyDescent="0.3">
      <c r="A85" s="23"/>
      <c r="B85" s="24"/>
      <c r="C85" s="25"/>
      <c r="D85" s="30" t="s">
        <v>28</v>
      </c>
      <c r="E85" s="27" t="s">
        <v>45</v>
      </c>
      <c r="F85" s="28">
        <v>30</v>
      </c>
      <c r="G85" s="28">
        <v>2.25</v>
      </c>
      <c r="H85" s="28">
        <v>0.87</v>
      </c>
      <c r="I85" s="28">
        <v>15.4</v>
      </c>
      <c r="J85" s="28">
        <v>78.599999999999994</v>
      </c>
      <c r="K85" s="29">
        <v>111</v>
      </c>
      <c r="L85" s="28"/>
    </row>
    <row r="86" spans="1:12" ht="14.4" x14ac:dyDescent="0.3">
      <c r="A86" s="23"/>
      <c r="B86" s="24"/>
      <c r="C86" s="25"/>
      <c r="D86" s="30" t="s">
        <v>30</v>
      </c>
      <c r="E86" s="27" t="s">
        <v>31</v>
      </c>
      <c r="F86" s="28">
        <v>100</v>
      </c>
      <c r="G86" s="28">
        <v>0.4</v>
      </c>
      <c r="H86" s="28">
        <v>0.4</v>
      </c>
      <c r="I86" s="28">
        <v>9.8000000000000007</v>
      </c>
      <c r="J86" s="28">
        <v>44</v>
      </c>
      <c r="K86" s="29">
        <v>82</v>
      </c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32</v>
      </c>
      <c r="E89" s="35"/>
      <c r="F89" s="36">
        <f>SUM(F82:F88)</f>
        <v>500</v>
      </c>
      <c r="G89" s="36">
        <f>SUM(G82:G88)</f>
        <v>12.9</v>
      </c>
      <c r="H89" s="36">
        <f>SUM(H82:H88)</f>
        <v>9.9699999999999989</v>
      </c>
      <c r="I89" s="36">
        <f>SUM(I82:I88)</f>
        <v>61</v>
      </c>
      <c r="J89" s="36">
        <f>SUM(J82:J88)</f>
        <v>496.6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33</v>
      </c>
      <c r="D90" s="30" t="s">
        <v>34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35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36</v>
      </c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30" t="s">
        <v>37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38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39</v>
      </c>
      <c r="E95" s="27"/>
      <c r="F95" s="28"/>
      <c r="G95" s="28"/>
      <c r="H95" s="28"/>
      <c r="I95" s="28"/>
      <c r="J95" s="28"/>
      <c r="K95" s="29"/>
      <c r="L95" s="28"/>
    </row>
    <row r="96" spans="1:12" ht="14.4" x14ac:dyDescent="0.3">
      <c r="A96" s="23"/>
      <c r="B96" s="24"/>
      <c r="C96" s="25"/>
      <c r="D96" s="30" t="s">
        <v>40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 t="s">
        <v>41</v>
      </c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32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8" t="s">
        <v>42</v>
      </c>
      <c r="D100" s="59"/>
      <c r="E100" s="43"/>
      <c r="F100" s="44">
        <f>F89+F99</f>
        <v>500</v>
      </c>
      <c r="G100" s="44">
        <f>G89+G99</f>
        <v>12.9</v>
      </c>
      <c r="H100" s="44">
        <f>H89+H99</f>
        <v>9.9699999999999989</v>
      </c>
      <c r="I100" s="44">
        <f>I89+I99</f>
        <v>61</v>
      </c>
      <c r="J100" s="44">
        <f>J89+J99</f>
        <v>496.6</v>
      </c>
      <c r="K100" s="44"/>
      <c r="L100" s="44">
        <f>L89+L99</f>
        <v>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 t="s">
        <v>55</v>
      </c>
      <c r="F101" s="21">
        <v>180</v>
      </c>
      <c r="G101" s="21">
        <v>5</v>
      </c>
      <c r="H101" s="21">
        <v>6</v>
      </c>
      <c r="I101" s="21">
        <v>24.1</v>
      </c>
      <c r="J101" s="21">
        <v>207</v>
      </c>
      <c r="K101" s="22">
        <v>229</v>
      </c>
      <c r="L101" s="21"/>
    </row>
    <row r="102" spans="1:12" ht="14.4" x14ac:dyDescent="0.3">
      <c r="A102" s="23"/>
      <c r="B102" s="24"/>
      <c r="C102" s="25"/>
      <c r="D102" s="69" t="s">
        <v>28</v>
      </c>
      <c r="E102" s="71" t="s">
        <v>29</v>
      </c>
      <c r="F102" s="70">
        <v>45</v>
      </c>
      <c r="G102" s="70">
        <v>6</v>
      </c>
      <c r="H102" s="70">
        <v>10</v>
      </c>
      <c r="I102" s="70">
        <v>10</v>
      </c>
      <c r="J102" s="73">
        <v>157</v>
      </c>
      <c r="K102" s="72">
        <v>63</v>
      </c>
      <c r="L102" s="28"/>
    </row>
    <row r="103" spans="1:12" ht="14.4" x14ac:dyDescent="0.3">
      <c r="A103" s="23"/>
      <c r="B103" s="24"/>
      <c r="C103" s="25"/>
      <c r="D103" s="30" t="s">
        <v>26</v>
      </c>
      <c r="E103" s="27" t="s">
        <v>27</v>
      </c>
      <c r="F103" s="28">
        <v>200</v>
      </c>
      <c r="G103" s="28">
        <v>2.8</v>
      </c>
      <c r="H103" s="28">
        <v>2.5</v>
      </c>
      <c r="I103" s="28">
        <v>13.6</v>
      </c>
      <c r="J103" s="28">
        <v>88</v>
      </c>
      <c r="K103" s="29">
        <v>465</v>
      </c>
      <c r="L103" s="28"/>
    </row>
    <row r="104" spans="1:12" ht="14.4" x14ac:dyDescent="0.3">
      <c r="A104" s="23"/>
      <c r="B104" s="24"/>
      <c r="C104" s="25"/>
      <c r="D104" s="30" t="s">
        <v>28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30</v>
      </c>
      <c r="E105" s="27" t="s">
        <v>49</v>
      </c>
      <c r="F105" s="28">
        <v>100</v>
      </c>
      <c r="G105" s="28">
        <v>0.4</v>
      </c>
      <c r="H105" s="28">
        <v>0.3</v>
      </c>
      <c r="I105" s="28">
        <v>10.3</v>
      </c>
      <c r="J105" s="28">
        <v>47</v>
      </c>
      <c r="K105" s="29">
        <v>82</v>
      </c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32</v>
      </c>
      <c r="E108" s="35"/>
      <c r="F108" s="36">
        <f>SUM(F101:F107)</f>
        <v>525</v>
      </c>
      <c r="G108" s="36">
        <f>SUM(G101:G107)</f>
        <v>14.200000000000001</v>
      </c>
      <c r="H108" s="36">
        <f>SUM(H101:H107)</f>
        <v>18.8</v>
      </c>
      <c r="I108" s="36">
        <f>SUM(I101:I107)</f>
        <v>58</v>
      </c>
      <c r="J108" s="36">
        <f>SUM(J101:J107)</f>
        <v>499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33</v>
      </c>
      <c r="D109" s="30" t="s">
        <v>34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35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36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x14ac:dyDescent="0.3">
      <c r="A112" s="23"/>
      <c r="B112" s="24"/>
      <c r="C112" s="25"/>
      <c r="D112" s="30" t="s">
        <v>37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38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39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40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 t="s">
        <v>41</v>
      </c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32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5">
      <c r="A119" s="41">
        <f>A101</f>
        <v>2</v>
      </c>
      <c r="B119" s="42">
        <f>B101</f>
        <v>1</v>
      </c>
      <c r="C119" s="58" t="s">
        <v>42</v>
      </c>
      <c r="D119" s="59"/>
      <c r="E119" s="43"/>
      <c r="F119" s="44">
        <f>F108+F118</f>
        <v>525</v>
      </c>
      <c r="G119" s="44">
        <f>G108+G118</f>
        <v>14.200000000000001</v>
      </c>
      <c r="H119" s="44">
        <f>H108+H118</f>
        <v>18.8</v>
      </c>
      <c r="I119" s="44">
        <f>I108+I118</f>
        <v>58</v>
      </c>
      <c r="J119" s="44">
        <f>J108+J118</f>
        <v>499</v>
      </c>
      <c r="K119" s="44"/>
      <c r="L119" s="44">
        <f>L108+L118</f>
        <v>0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 t="s">
        <v>56</v>
      </c>
      <c r="F120" s="21">
        <v>170</v>
      </c>
      <c r="G120" s="21">
        <v>25.29</v>
      </c>
      <c r="H120" s="21">
        <v>13.25</v>
      </c>
      <c r="I120" s="21">
        <v>33.700000000000003</v>
      </c>
      <c r="J120" s="21">
        <v>357</v>
      </c>
      <c r="K120" s="22">
        <v>279</v>
      </c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26</v>
      </c>
      <c r="E122" s="27" t="s">
        <v>54</v>
      </c>
      <c r="F122" s="28">
        <v>200</v>
      </c>
      <c r="G122" s="28">
        <v>0.2</v>
      </c>
      <c r="H122" s="28">
        <v>0.1</v>
      </c>
      <c r="I122" s="28">
        <v>9.3000000000000007</v>
      </c>
      <c r="J122" s="28">
        <v>38</v>
      </c>
      <c r="K122" s="29">
        <v>457</v>
      </c>
      <c r="L122" s="28"/>
    </row>
    <row r="123" spans="1:12" ht="14.4" x14ac:dyDescent="0.3">
      <c r="A123" s="45"/>
      <c r="B123" s="24"/>
      <c r="C123" s="25"/>
      <c r="D123" s="30" t="s">
        <v>28</v>
      </c>
      <c r="E123" s="27" t="s">
        <v>45</v>
      </c>
      <c r="F123" s="28">
        <v>30</v>
      </c>
      <c r="G123" s="28">
        <v>2.25</v>
      </c>
      <c r="H123" s="28">
        <v>0.87</v>
      </c>
      <c r="I123" s="28">
        <v>15.4</v>
      </c>
      <c r="J123" s="28">
        <v>78.599999999999994</v>
      </c>
      <c r="K123" s="29">
        <v>111</v>
      </c>
      <c r="L123" s="28"/>
    </row>
    <row r="124" spans="1:12" ht="14.4" x14ac:dyDescent="0.3">
      <c r="A124" s="45"/>
      <c r="B124" s="24"/>
      <c r="C124" s="25"/>
      <c r="D124" s="30" t="s">
        <v>30</v>
      </c>
      <c r="E124" s="27" t="s">
        <v>31</v>
      </c>
      <c r="F124" s="28">
        <v>100</v>
      </c>
      <c r="G124" s="28">
        <v>0.4</v>
      </c>
      <c r="H124" s="28">
        <v>0.4</v>
      </c>
      <c r="I124" s="28">
        <v>9.8000000000000007</v>
      </c>
      <c r="J124" s="28">
        <v>44</v>
      </c>
      <c r="K124" s="29">
        <v>82</v>
      </c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32</v>
      </c>
      <c r="E127" s="35"/>
      <c r="F127" s="36">
        <f>SUM(F120:F126)</f>
        <v>500</v>
      </c>
      <c r="G127" s="36">
        <f>SUM(G120:G126)</f>
        <v>28.139999999999997</v>
      </c>
      <c r="H127" s="36">
        <f>SUM(H120:H126)</f>
        <v>14.62</v>
      </c>
      <c r="I127" s="36">
        <f>SUM(I120:I126)</f>
        <v>68.2</v>
      </c>
      <c r="J127" s="36">
        <f>SUM(J120:J126)</f>
        <v>517.6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33</v>
      </c>
      <c r="D128" s="30" t="s">
        <v>34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35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x14ac:dyDescent="0.3">
      <c r="A130" s="45"/>
      <c r="B130" s="24"/>
      <c r="C130" s="25"/>
      <c r="D130" s="30" t="s">
        <v>36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x14ac:dyDescent="0.3">
      <c r="A131" s="45"/>
      <c r="B131" s="24"/>
      <c r="C131" s="25"/>
      <c r="D131" s="30" t="s">
        <v>37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 x14ac:dyDescent="0.3">
      <c r="A132" s="45"/>
      <c r="B132" s="24"/>
      <c r="C132" s="25"/>
      <c r="D132" s="30" t="s">
        <v>38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5"/>
      <c r="B133" s="24"/>
      <c r="C133" s="25"/>
      <c r="D133" s="30" t="s">
        <v>39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45"/>
      <c r="B134" s="24"/>
      <c r="C134" s="25"/>
      <c r="D134" s="30" t="s">
        <v>40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 t="s">
        <v>41</v>
      </c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32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5">
      <c r="A138" s="47">
        <f>A120</f>
        <v>2</v>
      </c>
      <c r="B138" s="47">
        <f>B120</f>
        <v>2</v>
      </c>
      <c r="C138" s="58" t="s">
        <v>42</v>
      </c>
      <c r="D138" s="59"/>
      <c r="E138" s="43"/>
      <c r="F138" s="44">
        <f>F127+F137</f>
        <v>500</v>
      </c>
      <c r="G138" s="44">
        <f>G127+G137</f>
        <v>28.139999999999997</v>
      </c>
      <c r="H138" s="44">
        <f>H127+H137</f>
        <v>14.62</v>
      </c>
      <c r="I138" s="44">
        <f>I127+I137</f>
        <v>68.2</v>
      </c>
      <c r="J138" s="44">
        <f>J127+J137</f>
        <v>517.6</v>
      </c>
      <c r="K138" s="44"/>
      <c r="L138" s="44">
        <f>L127+L137</f>
        <v>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 t="s">
        <v>50</v>
      </c>
      <c r="F139" s="21">
        <v>150</v>
      </c>
      <c r="G139" s="21">
        <v>13</v>
      </c>
      <c r="H139" s="21">
        <v>20</v>
      </c>
      <c r="I139" s="21">
        <v>3.2</v>
      </c>
      <c r="J139" s="21">
        <v>246</v>
      </c>
      <c r="K139" s="22">
        <v>268</v>
      </c>
      <c r="L139" s="21"/>
    </row>
    <row r="140" spans="1:12" ht="14.4" x14ac:dyDescent="0.3">
      <c r="A140" s="23"/>
      <c r="B140" s="24"/>
      <c r="C140" s="25"/>
      <c r="D140" s="26" t="s">
        <v>34</v>
      </c>
      <c r="E140" s="27" t="s">
        <v>57</v>
      </c>
      <c r="F140" s="28">
        <v>60</v>
      </c>
      <c r="G140" s="28">
        <v>1.7</v>
      </c>
      <c r="H140" s="28">
        <v>2.1</v>
      </c>
      <c r="I140" s="28">
        <v>21</v>
      </c>
      <c r="J140" s="28">
        <v>40</v>
      </c>
      <c r="K140" s="29">
        <v>157</v>
      </c>
      <c r="L140" s="28"/>
    </row>
    <row r="141" spans="1:12" ht="14.4" x14ac:dyDescent="0.3">
      <c r="A141" s="23"/>
      <c r="B141" s="24"/>
      <c r="C141" s="25"/>
      <c r="D141" s="30" t="s">
        <v>26</v>
      </c>
      <c r="E141" s="27" t="s">
        <v>48</v>
      </c>
      <c r="F141" s="28">
        <v>200</v>
      </c>
      <c r="G141" s="28">
        <v>3.3</v>
      </c>
      <c r="H141" s="28">
        <v>2.9</v>
      </c>
      <c r="I141" s="28">
        <v>13.8</v>
      </c>
      <c r="J141" s="28">
        <v>94</v>
      </c>
      <c r="K141" s="29">
        <v>462</v>
      </c>
      <c r="L141" s="28"/>
    </row>
    <row r="142" spans="1:12" ht="15.75" customHeight="1" x14ac:dyDescent="0.3">
      <c r="A142" s="23"/>
      <c r="B142" s="24"/>
      <c r="C142" s="25"/>
      <c r="D142" s="30" t="s">
        <v>28</v>
      </c>
      <c r="E142" s="27" t="s">
        <v>45</v>
      </c>
      <c r="F142" s="28">
        <v>20</v>
      </c>
      <c r="G142" s="28">
        <v>1.5</v>
      </c>
      <c r="H142" s="28">
        <v>0.57999999999999996</v>
      </c>
      <c r="I142" s="28">
        <v>10.28</v>
      </c>
      <c r="J142" s="28">
        <v>52.4</v>
      </c>
      <c r="K142" s="29">
        <v>111</v>
      </c>
      <c r="L142" s="28"/>
    </row>
    <row r="143" spans="1:12" ht="14.4" x14ac:dyDescent="0.3">
      <c r="A143" s="23"/>
      <c r="B143" s="24"/>
      <c r="C143" s="25"/>
      <c r="D143" s="30" t="s">
        <v>30</v>
      </c>
      <c r="E143" s="27" t="s">
        <v>46</v>
      </c>
      <c r="F143" s="28">
        <v>100</v>
      </c>
      <c r="G143" s="28">
        <v>0.8</v>
      </c>
      <c r="H143" s="28">
        <v>0.2</v>
      </c>
      <c r="I143" s="28">
        <v>7.5</v>
      </c>
      <c r="J143" s="28">
        <v>38</v>
      </c>
      <c r="K143" s="29">
        <v>82</v>
      </c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32</v>
      </c>
      <c r="E146" s="35"/>
      <c r="F146" s="36">
        <f>SUM(F139:F145)</f>
        <v>530</v>
      </c>
      <c r="G146" s="36">
        <f>SUM(G139:G145)</f>
        <v>20.3</v>
      </c>
      <c r="H146" s="36">
        <f>SUM(H139:H145)</f>
        <v>25.779999999999998</v>
      </c>
      <c r="I146" s="36">
        <f>SUM(I139:I145)</f>
        <v>55.78</v>
      </c>
      <c r="J146" s="36">
        <f>SUM(J139:J145)</f>
        <v>470.4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33</v>
      </c>
      <c r="D147" s="30" t="s">
        <v>34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35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36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30" t="s">
        <v>37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38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 x14ac:dyDescent="0.3">
      <c r="A152" s="23"/>
      <c r="B152" s="24"/>
      <c r="C152" s="25"/>
      <c r="D152" s="30" t="s">
        <v>39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30" t="s">
        <v>40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 t="s">
        <v>41</v>
      </c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32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5">
      <c r="A157" s="41">
        <f>A139</f>
        <v>2</v>
      </c>
      <c r="B157" s="42">
        <f>B139</f>
        <v>3</v>
      </c>
      <c r="C157" s="58" t="s">
        <v>42</v>
      </c>
      <c r="D157" s="59"/>
      <c r="E157" s="43"/>
      <c r="F157" s="44">
        <f>F146+F156</f>
        <v>530</v>
      </c>
      <c r="G157" s="44">
        <f>G146+G156</f>
        <v>20.3</v>
      </c>
      <c r="H157" s="44">
        <f>H146+H156</f>
        <v>25.779999999999998</v>
      </c>
      <c r="I157" s="44">
        <f>I146+I156</f>
        <v>55.78</v>
      </c>
      <c r="J157" s="44">
        <f>J146+J156</f>
        <v>470.4</v>
      </c>
      <c r="K157" s="44"/>
      <c r="L157" s="44">
        <f>L146+L156</f>
        <v>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 t="s">
        <v>58</v>
      </c>
      <c r="F158" s="21">
        <v>150</v>
      </c>
      <c r="G158" s="21">
        <v>5.55</v>
      </c>
      <c r="H158" s="21">
        <v>4.95</v>
      </c>
      <c r="I158" s="21">
        <v>29.55</v>
      </c>
      <c r="J158" s="21">
        <v>184.5</v>
      </c>
      <c r="K158" s="22">
        <v>256</v>
      </c>
      <c r="L158" s="21"/>
    </row>
    <row r="159" spans="1:12" ht="14.4" x14ac:dyDescent="0.3">
      <c r="A159" s="23"/>
      <c r="B159" s="24"/>
      <c r="C159" s="25"/>
      <c r="D159" s="48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26</v>
      </c>
      <c r="E160" s="27" t="s">
        <v>27</v>
      </c>
      <c r="F160" s="28">
        <v>200</v>
      </c>
      <c r="G160" s="28">
        <v>2.8</v>
      </c>
      <c r="H160" s="28">
        <v>2.5</v>
      </c>
      <c r="I160" s="28">
        <v>13.6</v>
      </c>
      <c r="J160" s="28">
        <v>88</v>
      </c>
      <c r="K160" s="29">
        <v>465</v>
      </c>
      <c r="L160" s="28"/>
    </row>
    <row r="161" spans="1:12" ht="14.4" x14ac:dyDescent="0.3">
      <c r="A161" s="23"/>
      <c r="B161" s="24"/>
      <c r="C161" s="25"/>
      <c r="D161" s="30" t="s">
        <v>28</v>
      </c>
      <c r="E161" s="27" t="s">
        <v>45</v>
      </c>
      <c r="F161" s="28">
        <v>20</v>
      </c>
      <c r="G161" s="28">
        <v>1.5</v>
      </c>
      <c r="H161" s="28">
        <v>0.57999999999999996</v>
      </c>
      <c r="I161" s="28">
        <v>10.28</v>
      </c>
      <c r="J161" s="28">
        <v>52.4</v>
      </c>
      <c r="K161" s="29">
        <v>111</v>
      </c>
      <c r="L161" s="28"/>
    </row>
    <row r="162" spans="1:12" ht="14.4" x14ac:dyDescent="0.3">
      <c r="A162" s="23"/>
      <c r="B162" s="24"/>
      <c r="C162" s="25"/>
      <c r="D162" s="30" t="s">
        <v>30</v>
      </c>
      <c r="E162" s="27" t="s">
        <v>52</v>
      </c>
      <c r="F162" s="28">
        <v>100</v>
      </c>
      <c r="G162" s="28">
        <v>0.9</v>
      </c>
      <c r="H162" s="28">
        <v>0.2</v>
      </c>
      <c r="I162" s="28">
        <v>8.1</v>
      </c>
      <c r="J162" s="28">
        <v>49.2</v>
      </c>
      <c r="K162" s="29">
        <v>82</v>
      </c>
      <c r="L162" s="28"/>
    </row>
    <row r="163" spans="1:12" ht="14.4" x14ac:dyDescent="0.3">
      <c r="A163" s="23"/>
      <c r="B163" s="24"/>
      <c r="C163" s="25"/>
      <c r="D163" s="26" t="s">
        <v>24</v>
      </c>
      <c r="E163" s="27" t="s">
        <v>59</v>
      </c>
      <c r="F163" s="28">
        <v>100</v>
      </c>
      <c r="G163" s="28">
        <v>16.2</v>
      </c>
      <c r="H163" s="28">
        <v>12</v>
      </c>
      <c r="I163" s="28">
        <v>0.3</v>
      </c>
      <c r="J163" s="28">
        <v>174</v>
      </c>
      <c r="K163" s="29">
        <v>366</v>
      </c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32</v>
      </c>
      <c r="E165" s="35"/>
      <c r="F165" s="36">
        <f>SUM(F158:F164)</f>
        <v>570</v>
      </c>
      <c r="G165" s="36">
        <f>SUM(G158:G164)</f>
        <v>26.95</v>
      </c>
      <c r="H165" s="36">
        <f>SUM(H158:H164)</f>
        <v>20.229999999999997</v>
      </c>
      <c r="I165" s="36">
        <f>SUM(I158:I164)</f>
        <v>61.83</v>
      </c>
      <c r="J165" s="36">
        <f>SUM(J158:J164)</f>
        <v>548.09999999999991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33</v>
      </c>
      <c r="D166" s="30" t="s">
        <v>34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35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 x14ac:dyDescent="0.3">
      <c r="A168" s="23"/>
      <c r="B168" s="24"/>
      <c r="C168" s="25"/>
      <c r="D168" s="30" t="s">
        <v>36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 x14ac:dyDescent="0.3">
      <c r="A169" s="23"/>
      <c r="B169" s="24"/>
      <c r="C169" s="25"/>
      <c r="D169" s="30" t="s">
        <v>37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38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 x14ac:dyDescent="0.3">
      <c r="A171" s="23"/>
      <c r="B171" s="24"/>
      <c r="C171" s="25"/>
      <c r="D171" s="30" t="s">
        <v>39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40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 t="s">
        <v>41</v>
      </c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32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5">
      <c r="A176" s="41">
        <f>A158</f>
        <v>2</v>
      </c>
      <c r="B176" s="42">
        <f>B158</f>
        <v>4</v>
      </c>
      <c r="C176" s="58" t="s">
        <v>42</v>
      </c>
      <c r="D176" s="59"/>
      <c r="E176" s="43"/>
      <c r="F176" s="44">
        <f>F165+F175</f>
        <v>570</v>
      </c>
      <c r="G176" s="44">
        <f>G165+G175</f>
        <v>26.95</v>
      </c>
      <c r="H176" s="44">
        <f>H165+H175</f>
        <v>20.229999999999997</v>
      </c>
      <c r="I176" s="44">
        <f>I165+I175</f>
        <v>61.83</v>
      </c>
      <c r="J176" s="44">
        <f>J165+J175</f>
        <v>548.09999999999991</v>
      </c>
      <c r="K176" s="44"/>
      <c r="L176" s="44">
        <f>L165+L175</f>
        <v>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 t="s">
        <v>47</v>
      </c>
      <c r="F177" s="21">
        <v>180</v>
      </c>
      <c r="G177" s="21">
        <v>5.2</v>
      </c>
      <c r="H177" s="21">
        <v>5.7</v>
      </c>
      <c r="I177" s="21">
        <v>32.4</v>
      </c>
      <c r="J177" s="21">
        <v>208.43</v>
      </c>
      <c r="K177" s="22">
        <v>217</v>
      </c>
      <c r="L177" s="21"/>
    </row>
    <row r="178" spans="1:12" ht="14.4" x14ac:dyDescent="0.3">
      <c r="A178" s="23"/>
      <c r="B178" s="24"/>
      <c r="C178" s="25"/>
      <c r="D178" s="78" t="s">
        <v>28</v>
      </c>
      <c r="E178" s="75" t="s">
        <v>65</v>
      </c>
      <c r="F178" s="74">
        <v>30</v>
      </c>
      <c r="G178" s="74">
        <v>1</v>
      </c>
      <c r="H178" s="74">
        <v>13</v>
      </c>
      <c r="I178" s="74">
        <v>8</v>
      </c>
      <c r="J178" s="76">
        <v>150</v>
      </c>
      <c r="K178" s="77">
        <v>69</v>
      </c>
      <c r="L178" s="28"/>
    </row>
    <row r="179" spans="1:12" ht="14.4" x14ac:dyDescent="0.3">
      <c r="A179" s="23"/>
      <c r="B179" s="24"/>
      <c r="C179" s="25"/>
      <c r="D179" s="30" t="s">
        <v>26</v>
      </c>
      <c r="E179" s="27" t="s">
        <v>44</v>
      </c>
      <c r="F179" s="28">
        <v>200</v>
      </c>
      <c r="G179" s="28">
        <v>0.3</v>
      </c>
      <c r="H179" s="28">
        <v>0.1</v>
      </c>
      <c r="I179" s="28">
        <v>9.5</v>
      </c>
      <c r="J179" s="28">
        <v>40</v>
      </c>
      <c r="K179" s="29">
        <v>459</v>
      </c>
      <c r="L179" s="28"/>
    </row>
    <row r="180" spans="1:12" ht="14.4" x14ac:dyDescent="0.3">
      <c r="A180" s="23"/>
      <c r="B180" s="24"/>
      <c r="C180" s="25"/>
      <c r="D180" s="30" t="s">
        <v>28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30</v>
      </c>
      <c r="E181" s="27" t="s">
        <v>60</v>
      </c>
      <c r="F181" s="28">
        <v>100</v>
      </c>
      <c r="G181" s="28">
        <v>1.8</v>
      </c>
      <c r="H181" s="28">
        <v>0.6</v>
      </c>
      <c r="I181" s="28">
        <v>22.8</v>
      </c>
      <c r="J181" s="28">
        <v>96</v>
      </c>
      <c r="K181" s="29">
        <v>82</v>
      </c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32</v>
      </c>
      <c r="E184" s="35"/>
      <c r="F184" s="36">
        <f>SUM(F177:F183)</f>
        <v>510</v>
      </c>
      <c r="G184" s="36">
        <f>SUM(G177:G183)</f>
        <v>8.3000000000000007</v>
      </c>
      <c r="H184" s="36">
        <f>SUM(H177:H183)</f>
        <v>19.400000000000002</v>
      </c>
      <c r="I184" s="36">
        <f>SUM(I177:I183)</f>
        <v>72.7</v>
      </c>
      <c r="J184" s="36">
        <f>SUM(J177:J183)</f>
        <v>494.43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33</v>
      </c>
      <c r="D185" s="30" t="s">
        <v>34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35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36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23"/>
      <c r="B188" s="24"/>
      <c r="C188" s="25"/>
      <c r="D188" s="30" t="s">
        <v>37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38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 x14ac:dyDescent="0.3">
      <c r="A190" s="23"/>
      <c r="B190" s="24"/>
      <c r="C190" s="25"/>
      <c r="D190" s="30" t="s">
        <v>39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 x14ac:dyDescent="0.3">
      <c r="A191" s="23"/>
      <c r="B191" s="24"/>
      <c r="C191" s="25"/>
      <c r="D191" s="30" t="s">
        <v>40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 t="s">
        <v>41</v>
      </c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32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5">
      <c r="A195" s="41">
        <f>A177</f>
        <v>2</v>
      </c>
      <c r="B195" s="42">
        <f>B177</f>
        <v>5</v>
      </c>
      <c r="C195" s="58" t="s">
        <v>42</v>
      </c>
      <c r="D195" s="59"/>
      <c r="E195" s="43"/>
      <c r="F195" s="44">
        <f>F184+F194</f>
        <v>510</v>
      </c>
      <c r="G195" s="44">
        <f>G184+G194</f>
        <v>8.3000000000000007</v>
      </c>
      <c r="H195" s="44">
        <f>H184+H194</f>
        <v>19.400000000000002</v>
      </c>
      <c r="I195" s="44">
        <f>I184+I194</f>
        <v>72.7</v>
      </c>
      <c r="J195" s="44">
        <f>J184+J194</f>
        <v>494.43</v>
      </c>
      <c r="K195" s="44"/>
      <c r="L195" s="44">
        <f>L184+L194</f>
        <v>0</v>
      </c>
    </row>
    <row r="196" spans="1:12" x14ac:dyDescent="0.25">
      <c r="A196" s="49"/>
      <c r="B196" s="50"/>
      <c r="C196" s="60" t="s">
        <v>61</v>
      </c>
      <c r="D196" s="61"/>
      <c r="E196" s="62"/>
      <c r="F196" s="51">
        <f>(F24+F43+F62+F81+F100+F119+F138+F157+F176+F195)/(IF(F24=0, 0, 1)+IF(F43=0, 0, 1)+IF(F62=0, 0, 1)+IF(F81=0, 0, 1)+IF(F100=0, 0, 1)+IF(F119=0, 0, 1)+IF(F138=0, 0, 1)+IF(F157=0, 0, 1)+IF(F176=0, 0, 1)+IF(F195=0, 0, 1))</f>
        <v>519.5</v>
      </c>
      <c r="G196" s="51">
        <f>(G24+G43+G62+G81+G100+G119+G138+G157+G176+G195)/(IF(G24=0, 0, 1)+IF(G43=0, 0, 1)+IF(G62=0, 0, 1)+IF(G81=0, 0, 1)+IF(G100=0, 0, 1)+IF(G119=0, 0, 1)+IF(G138=0, 0, 1)+IF(G157=0, 0, 1)+IF(G176=0, 0, 1)+IF(G195=0, 0, 1))</f>
        <v>18.414000000000001</v>
      </c>
      <c r="H196" s="51">
        <f>(H24+H43+H62+H81+H100+H119+H138+H157+H176+H195)/(IF(H24=0, 0, 1)+IF(H43=0, 0, 1)+IF(H62=0, 0, 1)+IF(H81=0, 0, 1)+IF(H100=0, 0, 1)+IF(H119=0, 0, 1)+IF(H138=0, 0, 1)+IF(H157=0, 0, 1)+IF(H176=0, 0, 1)+IF(H195=0, 0, 1))</f>
        <v>18.665999999999997</v>
      </c>
      <c r="I196" s="51">
        <f>(I24+I43+I62+I81+I100+I119+I138+I157+I176+I195)/(IF(I24=0, 0, 1)+IF(I43=0, 0, 1)+IF(I62=0, 0, 1)+IF(I81=0, 0, 1)+IF(I100=0, 0, 1)+IF(I119=0, 0, 1)+IF(I138=0, 0, 1)+IF(I157=0, 0, 1)+IF(I176=0, 0, 1)+IF(I195=0, 0, 1))</f>
        <v>60.763000000000012</v>
      </c>
      <c r="J196" s="51">
        <f>(J24+J43+J62+J81+J100+J119+J138+J157+J176+J195)/(IF(J24=0, 0, 1)+IF(J43=0, 0, 1)+IF(J62=0, 0, 1)+IF(J81=0, 0, 1)+IF(J100=0, 0, 1)+IF(J119=0, 0, 1)+IF(J138=0, 0, 1)+IF(J157=0, 0, 1)+IF(J176=0, 0, 1)+IF(J195=0, 0, 1))</f>
        <v>498.976</v>
      </c>
      <c r="K196" s="51"/>
      <c r="L196" s="51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User Windows</cp:lastModifiedBy>
  <dcterms:created xsi:type="dcterms:W3CDTF">2024-10-14T09:01:25Z</dcterms:created>
  <dcterms:modified xsi:type="dcterms:W3CDTF">2024-12-15T10:33:53Z</dcterms:modified>
</cp:coreProperties>
</file>