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ocuments\новая столовая_нов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4" i="1"/>
  <c r="L33" i="1"/>
  <c r="L43" i="1" s="1"/>
  <c r="L42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6" i="1"/>
  <c r="A166" i="1"/>
  <c r="L165" i="1"/>
  <c r="L177" i="1" s="1"/>
  <c r="J165" i="1"/>
  <c r="J177" i="1" s="1"/>
  <c r="I165" i="1"/>
  <c r="I177" i="1" s="1"/>
  <c r="H165" i="1"/>
  <c r="H177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9" i="1"/>
  <c r="A109" i="1"/>
  <c r="L108" i="1"/>
  <c r="L118" i="1" s="1"/>
  <c r="J108" i="1"/>
  <c r="I108" i="1"/>
  <c r="I118" i="1" s="1"/>
  <c r="H108" i="1"/>
  <c r="H118" i="1" s="1"/>
  <c r="G108" i="1"/>
  <c r="G118" i="1" s="1"/>
  <c r="F108" i="1"/>
  <c r="B99" i="1"/>
  <c r="A99" i="1"/>
  <c r="L98" i="1"/>
  <c r="J98" i="1"/>
  <c r="I98" i="1"/>
  <c r="H98" i="1"/>
  <c r="G98" i="1"/>
  <c r="F98" i="1"/>
  <c r="B90" i="1"/>
  <c r="A90" i="1"/>
  <c r="L89" i="1"/>
  <c r="L99" i="1" s="1"/>
  <c r="J89" i="1"/>
  <c r="J99" i="1" s="1"/>
  <c r="I89" i="1"/>
  <c r="I99" i="1" s="1"/>
  <c r="H89" i="1"/>
  <c r="H99" i="1" s="1"/>
  <c r="G89" i="1"/>
  <c r="G99" i="1" s="1"/>
  <c r="F89" i="1"/>
  <c r="F99" i="1" s="1"/>
  <c r="B81" i="1"/>
  <c r="A81" i="1"/>
  <c r="L80" i="1"/>
  <c r="J80" i="1"/>
  <c r="I80" i="1"/>
  <c r="H80" i="1"/>
  <c r="G80" i="1"/>
  <c r="F80" i="1"/>
  <c r="B72" i="1"/>
  <c r="A72" i="1"/>
  <c r="L71" i="1"/>
  <c r="L81" i="1" s="1"/>
  <c r="J71" i="1"/>
  <c r="I71" i="1"/>
  <c r="I81" i="1" s="1"/>
  <c r="H71" i="1"/>
  <c r="H81" i="1" s="1"/>
  <c r="G71" i="1"/>
  <c r="G81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H63" i="1" s="1"/>
  <c r="G52" i="1"/>
  <c r="G63" i="1" s="1"/>
  <c r="F52" i="1"/>
  <c r="B43" i="1"/>
  <c r="A43" i="1"/>
  <c r="J42" i="1"/>
  <c r="I42" i="1"/>
  <c r="H42" i="1"/>
  <c r="G42" i="1"/>
  <c r="F42" i="1"/>
  <c r="B34" i="1"/>
  <c r="A34" i="1"/>
  <c r="J33" i="1"/>
  <c r="I33" i="1"/>
  <c r="I43" i="1" s="1"/>
  <c r="H33" i="1"/>
  <c r="H43" i="1" s="1"/>
  <c r="G33" i="1"/>
  <c r="F33" i="1"/>
  <c r="B25" i="1"/>
  <c r="A25" i="1"/>
  <c r="J24" i="1"/>
  <c r="I24" i="1"/>
  <c r="H24" i="1"/>
  <c r="G24" i="1"/>
  <c r="F24" i="1"/>
  <c r="B14" i="1"/>
  <c r="A14" i="1"/>
  <c r="J13" i="1"/>
  <c r="I13" i="1"/>
  <c r="I25" i="1" s="1"/>
  <c r="H13" i="1"/>
  <c r="H25" i="1" s="1"/>
  <c r="G13" i="1"/>
  <c r="G25" i="1" s="1"/>
  <c r="F13" i="1"/>
  <c r="J25" i="1" l="1"/>
  <c r="F43" i="1"/>
  <c r="J63" i="1"/>
  <c r="J81" i="1"/>
  <c r="J118" i="1"/>
  <c r="J157" i="1"/>
  <c r="G177" i="1"/>
  <c r="I197" i="1"/>
  <c r="J196" i="1"/>
  <c r="F177" i="1"/>
  <c r="F157" i="1"/>
  <c r="J137" i="1"/>
  <c r="F118" i="1"/>
  <c r="G43" i="1"/>
  <c r="F81" i="1"/>
  <c r="F63" i="1"/>
  <c r="J43" i="1"/>
  <c r="J197" i="1" s="1"/>
  <c r="L25" i="1"/>
  <c r="F25" i="1"/>
  <c r="H197" i="1"/>
  <c r="G197" i="1"/>
  <c r="F197" i="1" l="1"/>
  <c r="L197" i="1"/>
</calcChain>
</file>

<file path=xl/sharedStrings.xml><?xml version="1.0" encoding="utf-8"?>
<sst xmlns="http://schemas.openxmlformats.org/spreadsheetml/2006/main" count="435" uniqueCount="169">
  <si>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</si>
  <si>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</si>
  <si>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</si>
  <si>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</si>
  <si>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</si>
  <si>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</si>
  <si>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</si>
  <si>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</si>
  <si>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</si>
  <si>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</si>
  <si>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</si>
  <si>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</si>
  <si>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</si>
  <si>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</si>
  <si>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</si>
  <si>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</si>
  <si>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</si>
  <si>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</si>
  <si>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</si>
  <si>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</si>
  <si>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</si>
  <si>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</si>
  <si>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</si>
  <si>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</si>
  <si>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</si>
  <si>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</si>
  <si>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</si>
  <si>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</si>
  <si>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</si>
  <si>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</si>
  <si>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</si>
  <si>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</si>
  <si>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</si>
  <si>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</si>
  <si>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</si>
  <si>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</si>
  <si>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</si>
  <si>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</si>
  <si>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</si>
  <si>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"Литвиновская ООШ"</t>
  </si>
  <si>
    <t>И. о. директора</t>
  </si>
  <si>
    <t>Фандеева</t>
  </si>
  <si>
    <t>Горошек зеленый</t>
  </si>
  <si>
    <t>Омлет натуральный</t>
  </si>
  <si>
    <t>Кофейный напиток с молоком</t>
  </si>
  <si>
    <t>54-1о-2020</t>
  </si>
  <si>
    <t>54-20з-2020</t>
  </si>
  <si>
    <t>Батон нарезной</t>
  </si>
  <si>
    <t>54-23гн-2020</t>
  </si>
  <si>
    <t>пром.</t>
  </si>
  <si>
    <t>Мандарин</t>
  </si>
  <si>
    <t>Масло сливочное (порциями)</t>
  </si>
  <si>
    <t>53-19з-2020</t>
  </si>
  <si>
    <t>Каша жидкая молочная овсяная</t>
  </si>
  <si>
    <t>Какао с молоком</t>
  </si>
  <si>
    <t>Банан</t>
  </si>
  <si>
    <t>54-22к-2020</t>
  </si>
  <si>
    <t>54-21гн-2020</t>
  </si>
  <si>
    <t>Пром.</t>
  </si>
  <si>
    <t>Салат из свеклы отварной</t>
  </si>
  <si>
    <t>Рис с овощами</t>
  </si>
  <si>
    <t>Курица отварная</t>
  </si>
  <si>
    <t>Чай с сахаром</t>
  </si>
  <si>
    <t>54-13з-2020</t>
  </si>
  <si>
    <t>54-26г-2020</t>
  </si>
  <si>
    <t>54-21м-2020</t>
  </si>
  <si>
    <t>54-2гн-2020</t>
  </si>
  <si>
    <t>Каша "Дружба"</t>
  </si>
  <si>
    <t>54-16к-2020</t>
  </si>
  <si>
    <t>Чай с молоком и сахаром</t>
  </si>
  <si>
    <t>54-4гн-2020</t>
  </si>
  <si>
    <t>Мармелад фруктово-ягодный формовой</t>
  </si>
  <si>
    <t>десерт</t>
  </si>
  <si>
    <t>Салат «Мозаика»</t>
  </si>
  <si>
    <t>Чай с лимоном и сахаром</t>
  </si>
  <si>
    <t>Джем из абрикосов</t>
  </si>
  <si>
    <t>54-3гн-2020</t>
  </si>
  <si>
    <t>Помидор в нарезке</t>
  </si>
  <si>
    <t>Омлет с зеленым горошком</t>
  </si>
  <si>
    <t>Зефир</t>
  </si>
  <si>
    <t>54-3з-2020</t>
  </si>
  <si>
    <t>54-2о-2020</t>
  </si>
  <si>
    <t>54-45гн-2020</t>
  </si>
  <si>
    <t>Лапшевник с творогом</t>
  </si>
  <si>
    <t>Соус сметанный натуральный</t>
  </si>
  <si>
    <t>54-4соус-2020</t>
  </si>
  <si>
    <t xml:space="preserve">Салат из моркови и чернослива </t>
  </si>
  <si>
    <t>Рис отварной</t>
  </si>
  <si>
    <t>Котлета из курицы</t>
  </si>
  <si>
    <t>54-17з-2020</t>
  </si>
  <si>
    <t>54-6г-2020</t>
  </si>
  <si>
    <t>54-5м-2020</t>
  </si>
  <si>
    <t>Пряник</t>
  </si>
  <si>
    <t>Сыр твердых сортов в нарезке</t>
  </si>
  <si>
    <t>54-1з-2020</t>
  </si>
  <si>
    <t>Каша вязкая молочная овсяная с курагой</t>
  </si>
  <si>
    <t>54-11к-2020</t>
  </si>
  <si>
    <t>Напиток из шиповника</t>
  </si>
  <si>
    <t>54-13хн-2020</t>
  </si>
  <si>
    <t>Суп из овощей</t>
  </si>
  <si>
    <t>Макароны отварные</t>
  </si>
  <si>
    <t>Соус сметанный</t>
  </si>
  <si>
    <t>Компот из свежих яблок</t>
  </si>
  <si>
    <t>Хлеб ржано-пшеничный</t>
  </si>
  <si>
    <t>54-1соус-2020</t>
  </si>
  <si>
    <t>54-32хн-2020</t>
  </si>
  <si>
    <t>54-17с-2020</t>
  </si>
  <si>
    <t>54-1г-2020</t>
  </si>
  <si>
    <t>Винегрет с растительным маслом</t>
  </si>
  <si>
    <t>Суп картофельный с клецками</t>
  </si>
  <si>
    <t>Капуста тушеная с мясом</t>
  </si>
  <si>
    <t>Компот из кураги</t>
  </si>
  <si>
    <t>54-16з-2020</t>
  </si>
  <si>
    <t>54-6с-2020</t>
  </si>
  <si>
    <t>54-10м-2020</t>
  </si>
  <si>
    <t>54-2хн-2020</t>
  </si>
  <si>
    <t>Суп крестьянский с крупой (крупа перловая)</t>
  </si>
  <si>
    <t>Картофельное пюре</t>
  </si>
  <si>
    <t>Рыба, запеченная в сметанном соусе (минтай)</t>
  </si>
  <si>
    <t>Компот из смеси сухофруктов</t>
  </si>
  <si>
    <t>54-10с-2020</t>
  </si>
  <si>
    <t>54-11г-2020</t>
  </si>
  <si>
    <t>54-9р-2020</t>
  </si>
  <si>
    <t>54-1хн-2020</t>
  </si>
  <si>
    <t>Огурец в нарезке</t>
  </si>
  <si>
    <t>Борщ с капустой и картофелем со сметаной</t>
  </si>
  <si>
    <t>Жаркое по-домашнему</t>
  </si>
  <si>
    <t>Сок персиковый</t>
  </si>
  <si>
    <t>54-2з-2020</t>
  </si>
  <si>
    <t>54-2с-2020</t>
  </si>
  <si>
    <t xml:space="preserve">54-9м-2020 </t>
  </si>
  <si>
    <t>Салат из белокочанной капусты с морковью и яблоками</t>
  </si>
  <si>
    <t>Рассольник Ленинградский</t>
  </si>
  <si>
    <t>Плов с курицей</t>
  </si>
  <si>
    <t>Компот из изюма</t>
  </si>
  <si>
    <t>54-9з-2020</t>
  </si>
  <si>
    <t>54-3с-2020</t>
  </si>
  <si>
    <t>54-12м-2020</t>
  </si>
  <si>
    <t>54-4хн-2020</t>
  </si>
  <si>
    <t>Салат из белокочанной капусты</t>
  </si>
  <si>
    <t>Суп  лапша с курицей</t>
  </si>
  <si>
    <t>Сок абрикосовый</t>
  </si>
  <si>
    <t>54-7з-2020</t>
  </si>
  <si>
    <t>Салат из свеклы с черносливом</t>
  </si>
  <si>
    <t>Щи из свежей капусты со сметаной</t>
  </si>
  <si>
    <t>Рыба тушеная в томате с овощами (минтай)</t>
  </si>
  <si>
    <t>54-18з-2020</t>
  </si>
  <si>
    <t>54-1с-2020</t>
  </si>
  <si>
    <t>54-11р-2020</t>
  </si>
  <si>
    <t>Салат из свежих помидоров и огурцов</t>
  </si>
  <si>
    <t>Суп картофельный с макаронными изделиями</t>
  </si>
  <si>
    <t>Рагу из овощей</t>
  </si>
  <si>
    <t>Оладьи из печени по-кунцевски</t>
  </si>
  <si>
    <t>Сок апельсиновый</t>
  </si>
  <si>
    <t>54-5з-2020</t>
  </si>
  <si>
    <t>54-7с-2020</t>
  </si>
  <si>
    <t>54-9г-2020</t>
  </si>
  <si>
    <t>54-31м-2020</t>
  </si>
  <si>
    <t>Икра морковная</t>
  </si>
  <si>
    <t>Голубцы ленивые</t>
  </si>
  <si>
    <t>Соус красный основной</t>
  </si>
  <si>
    <t>54-12з-2020</t>
  </si>
  <si>
    <t>54-3соус-2020</t>
  </si>
  <si>
    <t>Суп гороховый</t>
  </si>
  <si>
    <t>Картофель отварной в молоке</t>
  </si>
  <si>
    <t>Котлета рыбная (минтай)</t>
  </si>
  <si>
    <t>54-25с-2020</t>
  </si>
  <si>
    <t>54-10г-2020</t>
  </si>
  <si>
    <t>54-3р-2020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</si>
</sst>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vertical="center"/>
    </xf>
    <xf numFmtId="0" fontId="12" fillId="0" borderId="27" xfId="0" applyNumberFormat="1" applyFont="1" applyBorder="1" applyAlignment="1">
      <alignment horizontal="right" vertical="center"/>
    </xf>
    <xf numFmtId="0" fontId="12" fillId="0" borderId="28" xfId="0" applyNumberFormat="1" applyFont="1" applyBorder="1" applyAlignment="1">
      <alignment vertical="center"/>
    </xf>
    <xf numFmtId="0" fontId="12" fillId="0" borderId="29" xfId="0" applyNumberFormat="1" applyFont="1" applyBorder="1" applyAlignment="1">
      <alignment horizontal="right" vertical="center"/>
    </xf>
    <xf numFmtId="0" fontId="2" fillId="0" borderId="11" xfId="0" applyNumberFormat="1" applyFont="1" applyBorder="1" applyProtection="1">
      <protection locked="0"/>
    </xf>
    <xf numFmtId="0" fontId="12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2" fontId="13" fillId="5" borderId="30" xfId="0" applyNumberFormat="1" applyFont="1" applyFill="1" applyBorder="1" applyProtection="1">
      <protection locked="0"/>
    </xf>
    <xf numFmtId="2" fontId="13" fillId="5" borderId="31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/>
    <xf numFmtId="2" fontId="14" fillId="5" borderId="31" xfId="0" applyNumberFormat="1" applyFont="1" applyFill="1" applyBorder="1" applyProtection="1">
      <protection locked="0"/>
    </xf>
    <xf numFmtId="2" fontId="14" fillId="5" borderId="30" xfId="0" applyNumberFormat="1" applyFont="1" applyFill="1" applyBorder="1" applyProtection="1">
      <protection locked="0"/>
    </xf>
    <xf numFmtId="0" fontId="1" fillId="0" borderId="1" xfId="0" applyNumberFormat="1" applyFont="1" applyBorder="1"/>
    <xf numFmtId="2" fontId="15" fillId="5" borderId="31" xfId="0" applyNumberFormat="1" applyFont="1" applyFill="1" applyBorder="1" applyProtection="1">
      <protection locked="0"/>
    </xf>
    <xf numFmtId="2" fontId="15" fillId="5" borderId="30" xfId="0" applyNumberFormat="1" applyFont="1" applyFill="1" applyBorder="1" applyProtection="1">
      <protection locked="0"/>
    </xf>
    <xf numFmtId="0" fontId="16" fillId="6" borderId="29" xfId="0" applyFont="1" applyFill="1" applyBorder="1" applyAlignment="1">
      <alignment horizontal="right" vertical="center"/>
    </xf>
    <xf numFmtId="0" fontId="16" fillId="6" borderId="28" xfId="0" applyFont="1" applyFill="1" applyBorder="1" applyAlignment="1">
      <alignment horizontal="right" vertical="center"/>
    </xf>
    <xf numFmtId="0" fontId="12" fillId="0" borderId="26" xfId="0" applyNumberFormat="1" applyFont="1" applyBorder="1" applyAlignment="1">
      <alignment horizontal="right" vertical="center"/>
    </xf>
    <xf numFmtId="0" fontId="12" fillId="0" borderId="28" xfId="0" applyNumberFormat="1" applyFont="1" applyBorder="1" applyAlignment="1">
      <alignment horizontal="right" vertic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13" fillId="7" borderId="30" xfId="0" applyNumberFormat="1" applyFont="1" applyFill="1" applyBorder="1" applyAlignment="1" applyProtection="1">
      <alignment horizontal="center"/>
      <protection locked="0"/>
    </xf>
    <xf numFmtId="0" fontId="3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3" fillId="7" borderId="31" xfId="0" applyNumberFormat="1" applyFont="1" applyFill="1" applyBorder="1" applyAlignment="1" applyProtection="1">
      <alignment horizontal="center"/>
      <protection locked="0"/>
    </xf>
    <xf numFmtId="2" fontId="14" fillId="7" borderId="31" xfId="0" applyNumberFormat="1" applyFont="1" applyFill="1" applyBorder="1" applyAlignment="1" applyProtection="1">
      <alignment horizontal="center"/>
      <protection locked="0"/>
    </xf>
    <xf numFmtId="2" fontId="14" fillId="7" borderId="3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6" activePane="bottomRight" state="frozen"/>
      <selection pane="topRight"/>
      <selection pane="bottomLeft"/>
      <selection pane="bottomRight" activeCell="L106" sqref="L10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10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6.2" thickBot="1" x14ac:dyDescent="0.35">
      <c r="A6" s="16">
        <v>1</v>
      </c>
      <c r="B6" s="17">
        <v>1</v>
      </c>
      <c r="C6" s="18" t="s">
        <v>23</v>
      </c>
      <c r="D6" s="19" t="s">
        <v>24</v>
      </c>
      <c r="E6" s="62" t="s">
        <v>43</v>
      </c>
      <c r="F6" s="63">
        <v>160</v>
      </c>
      <c r="G6" s="63">
        <v>13.5</v>
      </c>
      <c r="H6" s="63">
        <v>19.2</v>
      </c>
      <c r="I6" s="63">
        <v>3.5</v>
      </c>
      <c r="J6" s="63">
        <v>240.5</v>
      </c>
      <c r="K6" s="67" t="s">
        <v>45</v>
      </c>
      <c r="L6" s="69"/>
    </row>
    <row r="7" spans="1:12" ht="16.2" thickBot="1" x14ac:dyDescent="0.35">
      <c r="A7" s="23"/>
      <c r="B7" s="24"/>
      <c r="C7" s="25"/>
      <c r="D7" s="68" t="s">
        <v>33</v>
      </c>
      <c r="E7" s="62" t="s">
        <v>42</v>
      </c>
      <c r="F7" s="63">
        <v>60</v>
      </c>
      <c r="G7" s="63">
        <v>1.7</v>
      </c>
      <c r="H7" s="63">
        <v>0.1</v>
      </c>
      <c r="I7" s="63">
        <v>3.5</v>
      </c>
      <c r="J7" s="63">
        <v>22.1</v>
      </c>
      <c r="K7" s="67" t="s">
        <v>46</v>
      </c>
      <c r="L7" s="69"/>
    </row>
    <row r="8" spans="1:12" ht="16.2" thickBot="1" x14ac:dyDescent="0.35">
      <c r="A8" s="23"/>
      <c r="B8" s="24"/>
      <c r="C8" s="25"/>
      <c r="D8" s="30" t="s">
        <v>25</v>
      </c>
      <c r="E8" s="62" t="s">
        <v>44</v>
      </c>
      <c r="F8" s="63">
        <v>200</v>
      </c>
      <c r="G8" s="63">
        <v>3.9</v>
      </c>
      <c r="H8" s="63">
        <v>2.9</v>
      </c>
      <c r="I8" s="63">
        <v>11.2</v>
      </c>
      <c r="J8" s="63">
        <v>86</v>
      </c>
      <c r="K8" s="67" t="s">
        <v>48</v>
      </c>
      <c r="L8" s="69"/>
    </row>
    <row r="9" spans="1:12" ht="16.2" thickBot="1" x14ac:dyDescent="0.35">
      <c r="A9" s="23"/>
      <c r="B9" s="24"/>
      <c r="C9" s="25"/>
      <c r="D9" s="30" t="s">
        <v>26</v>
      </c>
      <c r="E9" s="62" t="s">
        <v>47</v>
      </c>
      <c r="F9" s="63">
        <v>30</v>
      </c>
      <c r="G9" s="63">
        <v>2.2999999999999998</v>
      </c>
      <c r="H9" s="63">
        <v>0.9</v>
      </c>
      <c r="I9" s="63">
        <v>15.4</v>
      </c>
      <c r="J9" s="67">
        <v>78.5</v>
      </c>
      <c r="K9" s="29" t="s">
        <v>49</v>
      </c>
      <c r="L9" s="69"/>
    </row>
    <row r="10" spans="1:12" ht="16.2" thickBot="1" x14ac:dyDescent="0.35">
      <c r="A10" s="23"/>
      <c r="B10" s="24"/>
      <c r="C10" s="25"/>
      <c r="D10" s="30" t="s">
        <v>27</v>
      </c>
      <c r="E10" s="62" t="s">
        <v>50</v>
      </c>
      <c r="F10" s="63">
        <v>120</v>
      </c>
      <c r="G10" s="80">
        <v>0.9</v>
      </c>
      <c r="H10" s="63">
        <v>0.3</v>
      </c>
      <c r="I10" s="63">
        <v>7.6</v>
      </c>
      <c r="J10" s="63">
        <v>37</v>
      </c>
      <c r="K10" s="29" t="s">
        <v>49</v>
      </c>
      <c r="L10" s="69"/>
    </row>
    <row r="11" spans="1:12" ht="16.2" thickBot="1" x14ac:dyDescent="0.35">
      <c r="A11" s="23"/>
      <c r="B11" s="24"/>
      <c r="C11" s="25"/>
      <c r="D11" s="68"/>
      <c r="E11" s="62" t="s">
        <v>51</v>
      </c>
      <c r="F11" s="63">
        <v>10</v>
      </c>
      <c r="G11" s="63">
        <v>0.1</v>
      </c>
      <c r="H11" s="63">
        <v>7.3</v>
      </c>
      <c r="I11" s="63">
        <v>0.1</v>
      </c>
      <c r="J11" s="63">
        <v>66.099999999999994</v>
      </c>
      <c r="K11" s="67" t="s">
        <v>52</v>
      </c>
      <c r="L11" s="70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 x14ac:dyDescent="0.3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22.4</v>
      </c>
      <c r="H13" s="36">
        <f>SUM(H6:H12)</f>
        <v>30.7</v>
      </c>
      <c r="I13" s="36">
        <f>SUM(I6:I12)</f>
        <v>41.300000000000004</v>
      </c>
      <c r="J13" s="36">
        <f>SUM(J6:J12)</f>
        <v>530.20000000000005</v>
      </c>
      <c r="K13" s="37"/>
      <c r="L13" s="36">
        <f>SUM(L6:L12)</f>
        <v>0</v>
      </c>
    </row>
    <row r="14" spans="1:12" ht="15" thickBot="1" x14ac:dyDescent="0.3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2" t="s">
        <v>86</v>
      </c>
      <c r="F14" s="63">
        <v>80</v>
      </c>
      <c r="G14" s="63">
        <v>1.2</v>
      </c>
      <c r="H14" s="63">
        <v>0.2</v>
      </c>
      <c r="I14" s="63">
        <v>17.2</v>
      </c>
      <c r="J14" s="63">
        <v>75.7</v>
      </c>
      <c r="K14" s="62" t="s">
        <v>89</v>
      </c>
      <c r="L14" s="28"/>
    </row>
    <row r="15" spans="1:12" ht="15" thickBot="1" x14ac:dyDescent="0.35">
      <c r="A15" s="23"/>
      <c r="B15" s="24"/>
      <c r="C15" s="25"/>
      <c r="D15" s="30" t="s">
        <v>31</v>
      </c>
      <c r="E15" s="64" t="s">
        <v>99</v>
      </c>
      <c r="F15" s="65">
        <v>200</v>
      </c>
      <c r="G15" s="65">
        <v>1.4</v>
      </c>
      <c r="H15" s="65">
        <v>3.7</v>
      </c>
      <c r="I15" s="65">
        <v>8.1</v>
      </c>
      <c r="J15" s="65">
        <v>71.2</v>
      </c>
      <c r="K15" s="64" t="s">
        <v>106</v>
      </c>
      <c r="L15" s="28"/>
    </row>
    <row r="16" spans="1:12" ht="15" thickBot="1" x14ac:dyDescent="0.35">
      <c r="A16" s="23"/>
      <c r="B16" s="24"/>
      <c r="C16" s="25"/>
      <c r="D16" s="30" t="s">
        <v>32</v>
      </c>
      <c r="E16" s="62" t="s">
        <v>88</v>
      </c>
      <c r="F16" s="63">
        <v>90</v>
      </c>
      <c r="G16" s="63">
        <v>17.2</v>
      </c>
      <c r="H16" s="63">
        <v>3.9</v>
      </c>
      <c r="I16" s="63">
        <v>12</v>
      </c>
      <c r="J16" s="63">
        <v>151.80000000000001</v>
      </c>
      <c r="K16" s="67" t="s">
        <v>91</v>
      </c>
      <c r="L16" s="28"/>
    </row>
    <row r="17" spans="1:12" ht="15" thickBot="1" x14ac:dyDescent="0.35">
      <c r="A17" s="23"/>
      <c r="B17" s="24"/>
      <c r="C17" s="25"/>
      <c r="D17" s="30" t="s">
        <v>33</v>
      </c>
      <c r="E17" s="62" t="s">
        <v>100</v>
      </c>
      <c r="F17" s="63">
        <v>150</v>
      </c>
      <c r="G17" s="63">
        <v>5.3</v>
      </c>
      <c r="H17" s="63">
        <v>4.9000000000000004</v>
      </c>
      <c r="I17" s="63">
        <v>32.799999999999997</v>
      </c>
      <c r="J17" s="63">
        <v>196.8</v>
      </c>
      <c r="K17" s="67" t="s">
        <v>107</v>
      </c>
      <c r="L17" s="28"/>
    </row>
    <row r="18" spans="1:12" ht="15" thickBot="1" x14ac:dyDescent="0.35">
      <c r="A18" s="23"/>
      <c r="B18" s="24"/>
      <c r="C18" s="25"/>
      <c r="D18" s="30"/>
      <c r="E18" s="62" t="s">
        <v>101</v>
      </c>
      <c r="F18" s="63">
        <v>50</v>
      </c>
      <c r="G18" s="63">
        <v>0.7</v>
      </c>
      <c r="H18" s="63">
        <v>4.0999999999999996</v>
      </c>
      <c r="I18" s="63">
        <v>1.6</v>
      </c>
      <c r="J18" s="63">
        <v>46.5</v>
      </c>
      <c r="K18" s="62" t="s">
        <v>104</v>
      </c>
      <c r="L18" s="28"/>
    </row>
    <row r="19" spans="1:12" ht="15" thickBot="1" x14ac:dyDescent="0.35">
      <c r="A19" s="23"/>
      <c r="B19" s="24"/>
      <c r="C19" s="25"/>
      <c r="D19" s="30" t="s">
        <v>34</v>
      </c>
      <c r="E19" s="64" t="s">
        <v>102</v>
      </c>
      <c r="F19" s="65">
        <v>200</v>
      </c>
      <c r="G19" s="65">
        <v>0.2</v>
      </c>
      <c r="H19" s="65">
        <v>0.1</v>
      </c>
      <c r="I19" s="65">
        <v>9.9</v>
      </c>
      <c r="J19" s="65">
        <v>41.6</v>
      </c>
      <c r="K19" s="64" t="s">
        <v>105</v>
      </c>
      <c r="L19" s="28"/>
    </row>
    <row r="20" spans="1:12" ht="15" thickBot="1" x14ac:dyDescent="0.35">
      <c r="A20" s="23"/>
      <c r="B20" s="24"/>
      <c r="C20" s="25"/>
      <c r="D20" s="30" t="s">
        <v>35</v>
      </c>
      <c r="E20" s="64" t="s">
        <v>47</v>
      </c>
      <c r="F20" s="65">
        <v>30</v>
      </c>
      <c r="G20" s="65">
        <v>2.2999999999999998</v>
      </c>
      <c r="H20" s="65">
        <v>0.9</v>
      </c>
      <c r="I20" s="65">
        <v>15.4</v>
      </c>
      <c r="J20" s="65">
        <v>78.5</v>
      </c>
      <c r="K20" s="64" t="s">
        <v>58</v>
      </c>
      <c r="L20" s="28"/>
    </row>
    <row r="21" spans="1:12" ht="15" thickBot="1" x14ac:dyDescent="0.35">
      <c r="A21" s="23"/>
      <c r="B21" s="24"/>
      <c r="C21" s="25"/>
      <c r="D21" s="30" t="s">
        <v>36</v>
      </c>
      <c r="E21" s="64" t="s">
        <v>103</v>
      </c>
      <c r="F21" s="65">
        <v>30</v>
      </c>
      <c r="G21" s="65">
        <v>2</v>
      </c>
      <c r="H21" s="65">
        <v>0.4</v>
      </c>
      <c r="I21" s="65">
        <v>11.9</v>
      </c>
      <c r="J21" s="65">
        <v>58.7</v>
      </c>
      <c r="K21" s="64" t="s">
        <v>58</v>
      </c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4.4" x14ac:dyDescent="0.3">
      <c r="A24" s="31"/>
      <c r="B24" s="32"/>
      <c r="C24" s="33"/>
      <c r="D24" s="34" t="s">
        <v>28</v>
      </c>
      <c r="E24" s="35"/>
      <c r="F24" s="36">
        <f>SUM(F14:F23)</f>
        <v>830</v>
      </c>
      <c r="G24" s="36">
        <f>SUM(G14:G23)</f>
        <v>30.299999999999997</v>
      </c>
      <c r="H24" s="36">
        <f>SUM(H14:H23)</f>
        <v>18.2</v>
      </c>
      <c r="I24" s="36">
        <f>SUM(I14:I23)</f>
        <v>108.9</v>
      </c>
      <c r="J24" s="36">
        <f>SUM(J14:J23)</f>
        <v>720.80000000000007</v>
      </c>
      <c r="K24" s="37"/>
      <c r="L24" s="36">
        <f>SUM(L14:L23)</f>
        <v>0</v>
      </c>
    </row>
    <row r="25" spans="1:12" x14ac:dyDescent="0.25">
      <c r="A25" s="41">
        <f>A6</f>
        <v>1</v>
      </c>
      <c r="B25" s="42">
        <f>B6</f>
        <v>1</v>
      </c>
      <c r="C25" s="57" t="s">
        <v>37</v>
      </c>
      <c r="D25" s="58"/>
      <c r="E25" s="43"/>
      <c r="F25" s="44">
        <f>F13+F24</f>
        <v>1410</v>
      </c>
      <c r="G25" s="44">
        <f>G13+G24</f>
        <v>52.699999999999996</v>
      </c>
      <c r="H25" s="44">
        <f>H13+H24</f>
        <v>48.9</v>
      </c>
      <c r="I25" s="44">
        <f>I13+I24</f>
        <v>150.20000000000002</v>
      </c>
      <c r="J25" s="44">
        <f>J13+J24</f>
        <v>1251</v>
      </c>
      <c r="K25" s="44"/>
      <c r="L25" s="44">
        <f>L13+L24</f>
        <v>0</v>
      </c>
    </row>
    <row r="26" spans="1:12" ht="15" thickBot="1" x14ac:dyDescent="0.35">
      <c r="A26" s="45">
        <v>1</v>
      </c>
      <c r="B26" s="24">
        <v>2</v>
      </c>
      <c r="C26" s="18" t="s">
        <v>23</v>
      </c>
      <c r="D26" s="19"/>
      <c r="E26" s="20"/>
      <c r="F26" s="21"/>
      <c r="G26" s="21"/>
      <c r="H26" s="21"/>
      <c r="I26" s="21"/>
      <c r="J26" s="21"/>
      <c r="K26" s="22"/>
      <c r="L26" s="21"/>
    </row>
    <row r="27" spans="1:12" ht="15" thickBot="1" x14ac:dyDescent="0.35">
      <c r="A27" s="45"/>
      <c r="B27" s="24"/>
      <c r="C27" s="25"/>
      <c r="D27" s="66" t="s">
        <v>24</v>
      </c>
      <c r="E27" s="62" t="s">
        <v>53</v>
      </c>
      <c r="F27" s="63">
        <v>200</v>
      </c>
      <c r="G27" s="63">
        <v>6.8</v>
      </c>
      <c r="H27" s="63">
        <v>7.4</v>
      </c>
      <c r="I27" s="63">
        <v>24.6</v>
      </c>
      <c r="J27" s="63">
        <v>192.7</v>
      </c>
      <c r="K27" s="62" t="s">
        <v>56</v>
      </c>
      <c r="L27" s="82"/>
    </row>
    <row r="28" spans="1:12" ht="15" thickBot="1" x14ac:dyDescent="0.35">
      <c r="A28" s="45"/>
      <c r="B28" s="24"/>
      <c r="C28" s="25"/>
      <c r="D28" s="30" t="s">
        <v>25</v>
      </c>
      <c r="E28" s="64" t="s">
        <v>54</v>
      </c>
      <c r="F28" s="65">
        <v>220</v>
      </c>
      <c r="G28" s="65">
        <v>5.2</v>
      </c>
      <c r="H28" s="65">
        <v>3.9</v>
      </c>
      <c r="I28" s="65">
        <v>13.7</v>
      </c>
      <c r="J28" s="65">
        <v>110.5</v>
      </c>
      <c r="K28" s="64" t="s">
        <v>57</v>
      </c>
      <c r="L28" s="82"/>
    </row>
    <row r="29" spans="1:12" ht="16.2" thickBot="1" x14ac:dyDescent="0.35">
      <c r="A29" s="45"/>
      <c r="B29" s="24"/>
      <c r="C29" s="25"/>
      <c r="D29" s="30" t="s">
        <v>26</v>
      </c>
      <c r="E29" s="64" t="s">
        <v>47</v>
      </c>
      <c r="F29" s="65">
        <v>30</v>
      </c>
      <c r="G29" s="65">
        <v>2.2999999999999998</v>
      </c>
      <c r="H29" s="65">
        <v>0.9</v>
      </c>
      <c r="I29" s="65">
        <v>15.4</v>
      </c>
      <c r="J29" s="65">
        <v>78.5</v>
      </c>
      <c r="K29" s="64" t="s">
        <v>58</v>
      </c>
      <c r="L29" s="83"/>
    </row>
    <row r="30" spans="1:12" ht="15" thickBot="1" x14ac:dyDescent="0.35">
      <c r="A30" s="45"/>
      <c r="B30" s="24"/>
      <c r="C30" s="25"/>
      <c r="D30" s="30" t="s">
        <v>27</v>
      </c>
      <c r="E30" s="64" t="s">
        <v>55</v>
      </c>
      <c r="F30" s="65">
        <v>130</v>
      </c>
      <c r="G30" s="65">
        <v>2</v>
      </c>
      <c r="H30" s="65">
        <v>0.7</v>
      </c>
      <c r="I30" s="65">
        <v>27.3</v>
      </c>
      <c r="J30" s="65">
        <v>122.9</v>
      </c>
      <c r="K30" s="64" t="s">
        <v>58</v>
      </c>
      <c r="L30" s="82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ht="15" thickBot="1" x14ac:dyDescent="0.35">
      <c r="A33" s="46"/>
      <c r="B33" s="32"/>
      <c r="C33" s="33"/>
      <c r="D33" s="34" t="s">
        <v>28</v>
      </c>
      <c r="E33" s="35"/>
      <c r="F33" s="36">
        <f>SUM(F26:F32)</f>
        <v>580</v>
      </c>
      <c r="G33" s="36">
        <f>SUM(G26:G32)</f>
        <v>16.3</v>
      </c>
      <c r="H33" s="36">
        <f>SUM(H26:H32)</f>
        <v>12.9</v>
      </c>
      <c r="I33" s="36">
        <f>SUM(I26:I32)</f>
        <v>81</v>
      </c>
      <c r="J33" s="36">
        <f>SUM(J26:J32)</f>
        <v>504.6</v>
      </c>
      <c r="K33" s="37"/>
      <c r="L33" s="36">
        <f>SUM(L26:L32)</f>
        <v>0</v>
      </c>
    </row>
    <row r="34" spans="1:12" ht="15" thickBot="1" x14ac:dyDescent="0.35">
      <c r="A34" s="39">
        <f>A26</f>
        <v>1</v>
      </c>
      <c r="B34" s="39">
        <f>B26</f>
        <v>2</v>
      </c>
      <c r="C34" s="40" t="s">
        <v>29</v>
      </c>
      <c r="D34" s="30" t="s">
        <v>30</v>
      </c>
      <c r="E34" s="62" t="s">
        <v>108</v>
      </c>
      <c r="F34" s="63">
        <v>100</v>
      </c>
      <c r="G34" s="63">
        <v>1.2</v>
      </c>
      <c r="H34" s="63">
        <v>8.9</v>
      </c>
      <c r="I34" s="63">
        <v>6.7</v>
      </c>
      <c r="J34" s="63">
        <v>111.9</v>
      </c>
      <c r="K34" s="62" t="s">
        <v>112</v>
      </c>
      <c r="L34" s="28"/>
    </row>
    <row r="35" spans="1:12" ht="15" thickBot="1" x14ac:dyDescent="0.35">
      <c r="A35" s="45"/>
      <c r="B35" s="24"/>
      <c r="C35" s="25"/>
      <c r="D35" s="30" t="s">
        <v>31</v>
      </c>
      <c r="E35" s="64" t="s">
        <v>109</v>
      </c>
      <c r="F35" s="65">
        <v>200</v>
      </c>
      <c r="G35" s="65">
        <v>4.5999999999999996</v>
      </c>
      <c r="H35" s="65">
        <v>3.3</v>
      </c>
      <c r="I35" s="65">
        <v>11.4</v>
      </c>
      <c r="J35" s="65">
        <v>93.6</v>
      </c>
      <c r="K35" s="64" t="s">
        <v>113</v>
      </c>
      <c r="L35" s="28"/>
    </row>
    <row r="36" spans="1:12" ht="15" thickBot="1" x14ac:dyDescent="0.35">
      <c r="A36" s="45"/>
      <c r="B36" s="24"/>
      <c r="C36" s="25"/>
      <c r="D36" s="30" t="s">
        <v>32</v>
      </c>
      <c r="E36" s="64" t="s">
        <v>110</v>
      </c>
      <c r="F36" s="65">
        <v>240</v>
      </c>
      <c r="G36" s="65">
        <v>26.4</v>
      </c>
      <c r="H36" s="65">
        <v>26.4</v>
      </c>
      <c r="I36" s="65">
        <v>16</v>
      </c>
      <c r="J36" s="65">
        <v>407.3</v>
      </c>
      <c r="K36" s="64" t="s">
        <v>114</v>
      </c>
      <c r="L36" s="28"/>
    </row>
    <row r="37" spans="1:12" ht="15" thickBot="1" x14ac:dyDescent="0.35">
      <c r="A37" s="45"/>
      <c r="B37" s="24"/>
      <c r="C37" s="25"/>
      <c r="D37" s="30" t="s">
        <v>34</v>
      </c>
      <c r="E37" s="64" t="s">
        <v>111</v>
      </c>
      <c r="F37" s="65">
        <v>200</v>
      </c>
      <c r="G37" s="65">
        <v>1</v>
      </c>
      <c r="H37" s="65">
        <v>0.1</v>
      </c>
      <c r="I37" s="65">
        <v>15.6</v>
      </c>
      <c r="J37" s="65">
        <v>66.900000000000006</v>
      </c>
      <c r="K37" s="64" t="s">
        <v>115</v>
      </c>
      <c r="L37" s="28"/>
    </row>
    <row r="38" spans="1:12" ht="15" thickBot="1" x14ac:dyDescent="0.35">
      <c r="A38" s="45"/>
      <c r="B38" s="24"/>
      <c r="C38" s="25"/>
      <c r="D38" s="30" t="s">
        <v>35</v>
      </c>
      <c r="E38" s="64" t="s">
        <v>47</v>
      </c>
      <c r="F38" s="65">
        <v>30</v>
      </c>
      <c r="G38" s="65">
        <v>2.2999999999999998</v>
      </c>
      <c r="H38" s="65">
        <v>0.9</v>
      </c>
      <c r="I38" s="65">
        <v>15.4</v>
      </c>
      <c r="J38" s="65">
        <v>78.5</v>
      </c>
      <c r="K38" s="64" t="s">
        <v>58</v>
      </c>
      <c r="L38" s="28"/>
    </row>
    <row r="39" spans="1:12" ht="15" thickBot="1" x14ac:dyDescent="0.35">
      <c r="A39" s="45"/>
      <c r="B39" s="24"/>
      <c r="C39" s="25"/>
      <c r="D39" s="30" t="s">
        <v>36</v>
      </c>
      <c r="E39" s="64" t="s">
        <v>103</v>
      </c>
      <c r="F39" s="65">
        <v>30</v>
      </c>
      <c r="G39" s="65">
        <v>2</v>
      </c>
      <c r="H39" s="65">
        <v>0.4</v>
      </c>
      <c r="I39" s="65">
        <v>11.9</v>
      </c>
      <c r="J39" s="65">
        <v>58.7</v>
      </c>
      <c r="K39" s="64" t="s">
        <v>58</v>
      </c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SUM(F34:F41)</f>
        <v>800</v>
      </c>
      <c r="G42" s="36">
        <f>SUM(G34:G41)</f>
        <v>37.499999999999993</v>
      </c>
      <c r="H42" s="36">
        <f>SUM(H34:H41)</f>
        <v>39.999999999999993</v>
      </c>
      <c r="I42" s="36">
        <f>SUM(I34:I41)</f>
        <v>77.000000000000014</v>
      </c>
      <c r="J42" s="36">
        <f>SUM(J34:J41)</f>
        <v>816.9</v>
      </c>
      <c r="K42" s="37"/>
      <c r="L42" s="36">
        <f>SUM(L34:L41)</f>
        <v>0</v>
      </c>
    </row>
    <row r="43" spans="1:12" ht="15.75" customHeight="1" thickBot="1" x14ac:dyDescent="0.3">
      <c r="A43" s="47">
        <f>A26</f>
        <v>1</v>
      </c>
      <c r="B43" s="47">
        <f>B26</f>
        <v>2</v>
      </c>
      <c r="C43" s="57" t="s">
        <v>37</v>
      </c>
      <c r="D43" s="58"/>
      <c r="E43" s="43"/>
      <c r="F43" s="44">
        <f>F33+F42</f>
        <v>1380</v>
      </c>
      <c r="G43" s="44">
        <f>G33+G42</f>
        <v>53.8</v>
      </c>
      <c r="H43" s="44">
        <f>H33+H42</f>
        <v>52.899999999999991</v>
      </c>
      <c r="I43" s="44">
        <f>I33+I42</f>
        <v>158</v>
      </c>
      <c r="J43" s="44">
        <f>J33+J42</f>
        <v>1321.5</v>
      </c>
      <c r="K43" s="44"/>
      <c r="L43" s="44">
        <f>L33+L42</f>
        <v>0</v>
      </c>
    </row>
    <row r="44" spans="1:12" ht="16.2" thickBot="1" x14ac:dyDescent="0.35">
      <c r="A44" s="16">
        <v>1</v>
      </c>
      <c r="B44" s="17">
        <v>3</v>
      </c>
      <c r="C44" s="18" t="s">
        <v>23</v>
      </c>
      <c r="D44" s="72" t="s">
        <v>30</v>
      </c>
      <c r="E44" s="62" t="s">
        <v>59</v>
      </c>
      <c r="F44" s="63">
        <v>80</v>
      </c>
      <c r="G44" s="63">
        <v>1.1000000000000001</v>
      </c>
      <c r="H44" s="63">
        <v>3.6</v>
      </c>
      <c r="I44" s="63">
        <v>6.1</v>
      </c>
      <c r="J44" s="63">
        <v>60.9</v>
      </c>
      <c r="K44" s="62" t="s">
        <v>63</v>
      </c>
      <c r="L44" s="73"/>
    </row>
    <row r="45" spans="1:12" ht="16.2" thickBot="1" x14ac:dyDescent="0.35">
      <c r="A45" s="23"/>
      <c r="B45" s="24"/>
      <c r="C45" s="25"/>
      <c r="D45" s="72" t="s">
        <v>33</v>
      </c>
      <c r="E45" s="64" t="s">
        <v>60</v>
      </c>
      <c r="F45" s="65">
        <v>150</v>
      </c>
      <c r="G45" s="65">
        <v>3.2</v>
      </c>
      <c r="H45" s="65">
        <v>5.7</v>
      </c>
      <c r="I45" s="65">
        <v>26</v>
      </c>
      <c r="J45" s="65">
        <v>167.8</v>
      </c>
      <c r="K45" s="64" t="s">
        <v>64</v>
      </c>
      <c r="L45" s="74"/>
    </row>
    <row r="46" spans="1:12" ht="16.2" thickBot="1" x14ac:dyDescent="0.35">
      <c r="A46" s="23"/>
      <c r="B46" s="24"/>
      <c r="C46" s="25"/>
      <c r="D46" s="19" t="s">
        <v>24</v>
      </c>
      <c r="E46" s="64" t="s">
        <v>61</v>
      </c>
      <c r="F46" s="65">
        <v>90</v>
      </c>
      <c r="G46" s="65">
        <v>28.9</v>
      </c>
      <c r="H46" s="65">
        <v>2.2000000000000002</v>
      </c>
      <c r="I46" s="65">
        <v>1</v>
      </c>
      <c r="J46" s="65">
        <v>139.30000000000001</v>
      </c>
      <c r="K46" s="64" t="s">
        <v>65</v>
      </c>
      <c r="L46" s="74"/>
    </row>
    <row r="47" spans="1:12" ht="16.2" thickBot="1" x14ac:dyDescent="0.35">
      <c r="A47" s="23"/>
      <c r="B47" s="24"/>
      <c r="C47" s="25"/>
      <c r="D47" s="30" t="s">
        <v>25</v>
      </c>
      <c r="E47" s="64" t="s">
        <v>62</v>
      </c>
      <c r="F47" s="65">
        <v>200</v>
      </c>
      <c r="G47" s="65">
        <v>0.2</v>
      </c>
      <c r="H47" s="65">
        <v>0</v>
      </c>
      <c r="I47" s="65">
        <v>6.4</v>
      </c>
      <c r="J47" s="65">
        <v>26.8</v>
      </c>
      <c r="K47" s="64" t="s">
        <v>66</v>
      </c>
      <c r="L47" s="74"/>
    </row>
    <row r="48" spans="1:12" ht="16.2" thickBot="1" x14ac:dyDescent="0.35">
      <c r="A48" s="23"/>
      <c r="B48" s="24"/>
      <c r="C48" s="25"/>
      <c r="D48" s="30" t="s">
        <v>26</v>
      </c>
      <c r="E48" s="64" t="s">
        <v>47</v>
      </c>
      <c r="F48" s="65">
        <v>30</v>
      </c>
      <c r="G48" s="65">
        <v>2.2999999999999998</v>
      </c>
      <c r="H48" s="65">
        <v>0.9</v>
      </c>
      <c r="I48" s="65">
        <v>15.4</v>
      </c>
      <c r="J48" s="65">
        <v>78.5</v>
      </c>
      <c r="K48" s="64" t="s">
        <v>58</v>
      </c>
      <c r="L48" s="74"/>
    </row>
    <row r="49" spans="1:12" ht="16.2" thickBot="1" x14ac:dyDescent="0.35">
      <c r="A49" s="23"/>
      <c r="B49" s="24"/>
      <c r="C49" s="25"/>
      <c r="D49" s="30" t="s">
        <v>27</v>
      </c>
      <c r="E49" s="62" t="s">
        <v>50</v>
      </c>
      <c r="F49" s="63">
        <v>100</v>
      </c>
      <c r="G49" s="80">
        <v>0.8</v>
      </c>
      <c r="H49" s="63">
        <v>0.2</v>
      </c>
      <c r="I49" s="63">
        <v>7.5</v>
      </c>
      <c r="J49" s="63">
        <v>35</v>
      </c>
      <c r="K49" s="29" t="s">
        <v>49</v>
      </c>
      <c r="L49" s="69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 thickBot="1" x14ac:dyDescent="0.35">
      <c r="A52" s="31"/>
      <c r="B52" s="32"/>
      <c r="C52" s="33"/>
      <c r="D52" s="34" t="s">
        <v>28</v>
      </c>
      <c r="E52" s="35"/>
      <c r="F52" s="36">
        <f>SUM(F44:F51)</f>
        <v>650</v>
      </c>
      <c r="G52" s="36">
        <f>SUM(G44:G51)</f>
        <v>36.5</v>
      </c>
      <c r="H52" s="36">
        <f>SUM(H44:H51)</f>
        <v>12.6</v>
      </c>
      <c r="I52" s="36">
        <f>SUM(I44:I51)</f>
        <v>62.4</v>
      </c>
      <c r="J52" s="36">
        <f>SUM(J44:J51)</f>
        <v>508.3</v>
      </c>
      <c r="K52" s="37"/>
      <c r="L52" s="36">
        <f>SUM(L44:L51)</f>
        <v>0</v>
      </c>
    </row>
    <row r="53" spans="1:12" ht="15" thickBot="1" x14ac:dyDescent="0.35">
      <c r="A53" s="38">
        <f>A44</f>
        <v>1</v>
      </c>
      <c r="B53" s="39">
        <f>B44</f>
        <v>3</v>
      </c>
      <c r="C53" s="40" t="s">
        <v>29</v>
      </c>
      <c r="D53" s="30" t="s">
        <v>30</v>
      </c>
      <c r="E53" s="62" t="s">
        <v>77</v>
      </c>
      <c r="F53" s="63">
        <v>60</v>
      </c>
      <c r="G53" s="63">
        <v>0.7</v>
      </c>
      <c r="H53" s="63">
        <v>0.1</v>
      </c>
      <c r="I53" s="63">
        <v>2.2999999999999998</v>
      </c>
      <c r="J53" s="63">
        <v>12.8</v>
      </c>
      <c r="K53" s="62" t="s">
        <v>80</v>
      </c>
      <c r="L53" s="28"/>
    </row>
    <row r="54" spans="1:12" ht="15" thickBot="1" x14ac:dyDescent="0.35">
      <c r="A54" s="23"/>
      <c r="B54" s="24"/>
      <c r="C54" s="25"/>
      <c r="D54" s="30" t="s">
        <v>31</v>
      </c>
      <c r="E54" s="64" t="s">
        <v>116</v>
      </c>
      <c r="F54" s="65">
        <v>200</v>
      </c>
      <c r="G54" s="65">
        <v>5.0999999999999996</v>
      </c>
      <c r="H54" s="65">
        <v>5.8</v>
      </c>
      <c r="I54" s="65">
        <v>10.8</v>
      </c>
      <c r="J54" s="65">
        <v>115.6</v>
      </c>
      <c r="K54" s="64" t="s">
        <v>120</v>
      </c>
      <c r="L54" s="28"/>
    </row>
    <row r="55" spans="1:12" ht="15" thickBot="1" x14ac:dyDescent="0.35">
      <c r="A55" s="23"/>
      <c r="B55" s="24"/>
      <c r="C55" s="25"/>
      <c r="D55" s="30" t="s">
        <v>32</v>
      </c>
      <c r="E55" s="62" t="s">
        <v>118</v>
      </c>
      <c r="F55" s="63">
        <v>100</v>
      </c>
      <c r="G55" s="63">
        <v>19</v>
      </c>
      <c r="H55" s="63">
        <v>22</v>
      </c>
      <c r="I55" s="63">
        <v>5.5</v>
      </c>
      <c r="J55" s="63">
        <v>295.60000000000002</v>
      </c>
      <c r="K55" s="67" t="s">
        <v>122</v>
      </c>
      <c r="L55" s="28"/>
    </row>
    <row r="56" spans="1:12" ht="15" thickBot="1" x14ac:dyDescent="0.35">
      <c r="A56" s="23"/>
      <c r="B56" s="24"/>
      <c r="C56" s="25"/>
      <c r="D56" s="30" t="s">
        <v>33</v>
      </c>
      <c r="E56" s="64" t="s">
        <v>117</v>
      </c>
      <c r="F56" s="65">
        <v>150</v>
      </c>
      <c r="G56" s="65">
        <v>3.1</v>
      </c>
      <c r="H56" s="65">
        <v>5.3</v>
      </c>
      <c r="I56" s="65">
        <v>19.8</v>
      </c>
      <c r="J56" s="65">
        <v>139.4</v>
      </c>
      <c r="K56" s="64" t="s">
        <v>121</v>
      </c>
      <c r="L56" s="28"/>
    </row>
    <row r="57" spans="1:12" ht="15" thickBot="1" x14ac:dyDescent="0.35">
      <c r="A57" s="23"/>
      <c r="B57" s="24"/>
      <c r="C57" s="25"/>
      <c r="D57" s="30" t="s">
        <v>34</v>
      </c>
      <c r="E57" s="64" t="s">
        <v>119</v>
      </c>
      <c r="F57" s="65">
        <v>200</v>
      </c>
      <c r="G57" s="65">
        <v>0.5</v>
      </c>
      <c r="H57" s="65">
        <v>0</v>
      </c>
      <c r="I57" s="65">
        <v>19.8</v>
      </c>
      <c r="J57" s="65">
        <v>81</v>
      </c>
      <c r="K57" s="64" t="s">
        <v>123</v>
      </c>
      <c r="L57" s="28"/>
    </row>
    <row r="58" spans="1:12" ht="15" thickBot="1" x14ac:dyDescent="0.35">
      <c r="A58" s="23"/>
      <c r="B58" s="24"/>
      <c r="C58" s="25"/>
      <c r="D58" s="30" t="s">
        <v>35</v>
      </c>
      <c r="E58" s="64" t="s">
        <v>47</v>
      </c>
      <c r="F58" s="65">
        <v>30</v>
      </c>
      <c r="G58" s="65">
        <v>2.2999999999999998</v>
      </c>
      <c r="H58" s="65">
        <v>0.9</v>
      </c>
      <c r="I58" s="65">
        <v>15.4</v>
      </c>
      <c r="J58" s="65">
        <v>78.5</v>
      </c>
      <c r="K58" s="64" t="s">
        <v>58</v>
      </c>
      <c r="L58" s="28"/>
    </row>
    <row r="59" spans="1:12" ht="15" thickBot="1" x14ac:dyDescent="0.35">
      <c r="A59" s="23"/>
      <c r="B59" s="24"/>
      <c r="C59" s="25"/>
      <c r="D59" s="30" t="s">
        <v>36</v>
      </c>
      <c r="E59" s="64" t="s">
        <v>103</v>
      </c>
      <c r="F59" s="65">
        <v>30</v>
      </c>
      <c r="G59" s="65">
        <v>2</v>
      </c>
      <c r="H59" s="65">
        <v>0.4</v>
      </c>
      <c r="I59" s="65">
        <v>11.9</v>
      </c>
      <c r="J59" s="65">
        <v>58.7</v>
      </c>
      <c r="K59" s="64" t="s">
        <v>58</v>
      </c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4.4" x14ac:dyDescent="0.3">
      <c r="A62" s="31"/>
      <c r="B62" s="32"/>
      <c r="C62" s="33"/>
      <c r="D62" s="34" t="s">
        <v>28</v>
      </c>
      <c r="E62" s="35"/>
      <c r="F62" s="36">
        <f>SUM(F53:F61)</f>
        <v>770</v>
      </c>
      <c r="G62" s="36">
        <f>SUM(G53:G61)</f>
        <v>32.700000000000003</v>
      </c>
      <c r="H62" s="36">
        <f>SUM(H53:H61)</f>
        <v>34.499999999999993</v>
      </c>
      <c r="I62" s="36">
        <f>SUM(I53:I61)</f>
        <v>85.500000000000014</v>
      </c>
      <c r="J62" s="36">
        <f>SUM(J53:J61)</f>
        <v>781.6</v>
      </c>
      <c r="K62" s="37"/>
      <c r="L62" s="36">
        <f>SUM(L53:L61)</f>
        <v>0</v>
      </c>
    </row>
    <row r="63" spans="1:12" ht="15.75" customHeight="1" thickBot="1" x14ac:dyDescent="0.3">
      <c r="A63" s="41">
        <f>A44</f>
        <v>1</v>
      </c>
      <c r="B63" s="42">
        <f>B44</f>
        <v>3</v>
      </c>
      <c r="C63" s="57" t="s">
        <v>37</v>
      </c>
      <c r="D63" s="58"/>
      <c r="E63" s="43"/>
      <c r="F63" s="44">
        <f>F52+F62</f>
        <v>1420</v>
      </c>
      <c r="G63" s="44">
        <f>G52+G62</f>
        <v>69.2</v>
      </c>
      <c r="H63" s="44">
        <f>H52+H62</f>
        <v>47.099999999999994</v>
      </c>
      <c r="I63" s="44">
        <f>I52+I62</f>
        <v>147.9</v>
      </c>
      <c r="J63" s="44">
        <f>J52+J62</f>
        <v>1289.9000000000001</v>
      </c>
      <c r="K63" s="44"/>
      <c r="L63" s="44">
        <f>L52+L62</f>
        <v>0</v>
      </c>
    </row>
    <row r="64" spans="1:12" ht="15" thickBot="1" x14ac:dyDescent="0.35">
      <c r="A64" s="16">
        <v>1</v>
      </c>
      <c r="B64" s="17">
        <v>4</v>
      </c>
      <c r="C64" s="18" t="s">
        <v>23</v>
      </c>
      <c r="D64" s="19" t="s">
        <v>24</v>
      </c>
      <c r="E64" s="62" t="s">
        <v>67</v>
      </c>
      <c r="F64" s="63">
        <v>220</v>
      </c>
      <c r="G64" s="63">
        <v>5.5</v>
      </c>
      <c r="H64" s="63">
        <v>6.5</v>
      </c>
      <c r="I64" s="63">
        <v>26.4</v>
      </c>
      <c r="J64" s="63">
        <v>185.8</v>
      </c>
      <c r="K64" s="67" t="s">
        <v>68</v>
      </c>
      <c r="L64" s="84"/>
    </row>
    <row r="65" spans="1:12" ht="16.2" thickBot="1" x14ac:dyDescent="0.35">
      <c r="A65" s="23"/>
      <c r="B65" s="24"/>
      <c r="C65" s="25"/>
      <c r="D65" s="68"/>
      <c r="E65" s="62" t="s">
        <v>51</v>
      </c>
      <c r="F65" s="63">
        <v>10</v>
      </c>
      <c r="G65" s="63">
        <v>0.1</v>
      </c>
      <c r="H65" s="63">
        <v>7.3</v>
      </c>
      <c r="I65" s="63">
        <v>0.1</v>
      </c>
      <c r="J65" s="63">
        <v>66.099999999999994</v>
      </c>
      <c r="K65" s="67" t="s">
        <v>52</v>
      </c>
      <c r="L65" s="85"/>
    </row>
    <row r="66" spans="1:12" ht="15" thickBot="1" x14ac:dyDescent="0.35">
      <c r="A66" s="23"/>
      <c r="B66" s="24"/>
      <c r="C66" s="25"/>
      <c r="D66" s="30" t="s">
        <v>25</v>
      </c>
      <c r="E66" s="62" t="s">
        <v>69</v>
      </c>
      <c r="F66" s="63">
        <v>200</v>
      </c>
      <c r="G66" s="63">
        <v>1.5</v>
      </c>
      <c r="H66" s="63">
        <v>1.1000000000000001</v>
      </c>
      <c r="I66" s="63">
        <v>8.6</v>
      </c>
      <c r="J66" s="63">
        <v>50.2</v>
      </c>
      <c r="K66" s="67" t="s">
        <v>70</v>
      </c>
      <c r="L66" s="82"/>
    </row>
    <row r="67" spans="1:12" ht="16.2" thickBot="1" x14ac:dyDescent="0.35">
      <c r="A67" s="23"/>
      <c r="B67" s="24"/>
      <c r="C67" s="25"/>
      <c r="D67" s="30" t="s">
        <v>26</v>
      </c>
      <c r="E67" s="64" t="s">
        <v>47</v>
      </c>
      <c r="F67" s="65">
        <v>30</v>
      </c>
      <c r="G67" s="65">
        <v>2.2999999999999998</v>
      </c>
      <c r="H67" s="65">
        <v>0.9</v>
      </c>
      <c r="I67" s="65">
        <v>15.4</v>
      </c>
      <c r="J67" s="65">
        <v>78.5</v>
      </c>
      <c r="K67" s="64" t="s">
        <v>58</v>
      </c>
      <c r="L67" s="83"/>
    </row>
    <row r="68" spans="1:12" ht="15" thickBot="1" x14ac:dyDescent="0.35">
      <c r="A68" s="23"/>
      <c r="B68" s="24"/>
      <c r="C68" s="25"/>
      <c r="D68" s="75" t="s">
        <v>72</v>
      </c>
      <c r="E68" s="62" t="s">
        <v>71</v>
      </c>
      <c r="F68" s="63">
        <v>40</v>
      </c>
      <c r="G68" s="63">
        <v>0.5</v>
      </c>
      <c r="H68" s="63">
        <v>2.8</v>
      </c>
      <c r="I68" s="63">
        <v>40.799999999999997</v>
      </c>
      <c r="J68" s="63">
        <v>124</v>
      </c>
      <c r="K68" s="64" t="s">
        <v>58</v>
      </c>
      <c r="L68" s="82"/>
    </row>
    <row r="69" spans="1:12" ht="15" thickBot="1" x14ac:dyDescent="0.35">
      <c r="A69" s="23"/>
      <c r="B69" s="24"/>
      <c r="C69" s="25"/>
      <c r="D69" s="30" t="s">
        <v>27</v>
      </c>
      <c r="E69" s="64" t="s">
        <v>55</v>
      </c>
      <c r="F69" s="65">
        <v>130</v>
      </c>
      <c r="G69" s="65">
        <v>2</v>
      </c>
      <c r="H69" s="65">
        <v>0.7</v>
      </c>
      <c r="I69" s="65">
        <v>27.3</v>
      </c>
      <c r="J69" s="65">
        <v>122.9</v>
      </c>
      <c r="K69" s="64" t="s">
        <v>58</v>
      </c>
      <c r="L69" s="82"/>
    </row>
    <row r="70" spans="1:12" ht="14.4" x14ac:dyDescent="0.3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ht="15" thickBot="1" x14ac:dyDescent="0.35">
      <c r="A71" s="31"/>
      <c r="B71" s="32"/>
      <c r="C71" s="33"/>
      <c r="D71" s="34" t="s">
        <v>28</v>
      </c>
      <c r="E71" s="35"/>
      <c r="F71" s="36">
        <f>SUM(F64:F70)</f>
        <v>630</v>
      </c>
      <c r="G71" s="36">
        <f>SUM(G64:G70)</f>
        <v>11.899999999999999</v>
      </c>
      <c r="H71" s="36">
        <f>SUM(H64:H70)</f>
        <v>19.3</v>
      </c>
      <c r="I71" s="36">
        <f>SUM(I64:I70)</f>
        <v>118.6</v>
      </c>
      <c r="J71" s="36">
        <f>SUM(J64:J70)</f>
        <v>627.5</v>
      </c>
      <c r="K71" s="37"/>
      <c r="L71" s="36">
        <f>SUM(L64:L70)</f>
        <v>0</v>
      </c>
    </row>
    <row r="72" spans="1:12" ht="15" thickBot="1" x14ac:dyDescent="0.35">
      <c r="A72" s="38">
        <f>A64</f>
        <v>1</v>
      </c>
      <c r="B72" s="39">
        <f>B64</f>
        <v>4</v>
      </c>
      <c r="C72" s="40" t="s">
        <v>29</v>
      </c>
      <c r="D72" s="30" t="s">
        <v>30</v>
      </c>
      <c r="E72" s="62" t="s">
        <v>124</v>
      </c>
      <c r="F72" s="63">
        <v>60</v>
      </c>
      <c r="G72" s="63">
        <v>0.5</v>
      </c>
      <c r="H72" s="63">
        <v>0.1</v>
      </c>
      <c r="I72" s="63">
        <v>1.5</v>
      </c>
      <c r="J72" s="63">
        <v>8.5</v>
      </c>
      <c r="K72" s="62" t="s">
        <v>128</v>
      </c>
      <c r="L72" s="28"/>
    </row>
    <row r="73" spans="1:12" ht="15" thickBot="1" x14ac:dyDescent="0.35">
      <c r="A73" s="23"/>
      <c r="B73" s="24"/>
      <c r="C73" s="25"/>
      <c r="D73" s="30" t="s">
        <v>31</v>
      </c>
      <c r="E73" s="64" t="s">
        <v>125</v>
      </c>
      <c r="F73" s="65">
        <v>200</v>
      </c>
      <c r="G73" s="65">
        <v>4.7</v>
      </c>
      <c r="H73" s="65">
        <v>5.7</v>
      </c>
      <c r="I73" s="65">
        <v>10.1</v>
      </c>
      <c r="J73" s="65">
        <v>110.4</v>
      </c>
      <c r="K73" s="64" t="s">
        <v>129</v>
      </c>
      <c r="L73" s="28"/>
    </row>
    <row r="74" spans="1:12" ht="15" thickBot="1" x14ac:dyDescent="0.35">
      <c r="A74" s="23"/>
      <c r="B74" s="24"/>
      <c r="C74" s="25"/>
      <c r="D74" s="30" t="s">
        <v>32</v>
      </c>
      <c r="E74" s="64" t="s">
        <v>126</v>
      </c>
      <c r="F74" s="65">
        <v>240</v>
      </c>
      <c r="G74" s="65">
        <v>24.1</v>
      </c>
      <c r="H74" s="65">
        <v>22.5</v>
      </c>
      <c r="I74" s="65">
        <v>20.7</v>
      </c>
      <c r="J74" s="65">
        <v>381.5</v>
      </c>
      <c r="K74" s="64" t="s">
        <v>130</v>
      </c>
      <c r="L74" s="28"/>
    </row>
    <row r="75" spans="1:12" ht="15" thickBot="1" x14ac:dyDescent="0.35">
      <c r="A75" s="23"/>
      <c r="B75" s="24"/>
      <c r="C75" s="25"/>
      <c r="D75" s="30" t="s">
        <v>34</v>
      </c>
      <c r="E75" s="64" t="s">
        <v>127</v>
      </c>
      <c r="F75" s="65">
        <v>200</v>
      </c>
      <c r="G75" s="65">
        <v>0.6</v>
      </c>
      <c r="H75" s="65">
        <v>0</v>
      </c>
      <c r="I75" s="65">
        <v>33</v>
      </c>
      <c r="J75" s="65">
        <v>134.4</v>
      </c>
      <c r="K75" s="64" t="s">
        <v>58</v>
      </c>
      <c r="L75" s="28"/>
    </row>
    <row r="76" spans="1:12" ht="15" thickBot="1" x14ac:dyDescent="0.35">
      <c r="A76" s="23"/>
      <c r="B76" s="24"/>
      <c r="C76" s="25"/>
      <c r="D76" s="30" t="s">
        <v>35</v>
      </c>
      <c r="E76" s="64" t="s">
        <v>47</v>
      </c>
      <c r="F76" s="65">
        <v>30</v>
      </c>
      <c r="G76" s="65">
        <v>2.2999999999999998</v>
      </c>
      <c r="H76" s="65">
        <v>0.9</v>
      </c>
      <c r="I76" s="65">
        <v>15.4</v>
      </c>
      <c r="J76" s="65">
        <v>78.5</v>
      </c>
      <c r="K76" s="64" t="s">
        <v>58</v>
      </c>
      <c r="L76" s="28"/>
    </row>
    <row r="77" spans="1:12" ht="15" thickBot="1" x14ac:dyDescent="0.35">
      <c r="A77" s="23"/>
      <c r="B77" s="24"/>
      <c r="C77" s="25"/>
      <c r="D77" s="30" t="s">
        <v>36</v>
      </c>
      <c r="E77" s="64" t="s">
        <v>103</v>
      </c>
      <c r="F77" s="65">
        <v>30</v>
      </c>
      <c r="G77" s="65">
        <v>2</v>
      </c>
      <c r="H77" s="65">
        <v>0.4</v>
      </c>
      <c r="I77" s="65">
        <v>11.9</v>
      </c>
      <c r="J77" s="65">
        <v>58.7</v>
      </c>
      <c r="K77" s="64" t="s">
        <v>58</v>
      </c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SUM(F72:F79)</f>
        <v>760</v>
      </c>
      <c r="G80" s="36">
        <f>SUM(G72:G79)</f>
        <v>34.200000000000003</v>
      </c>
      <c r="H80" s="36">
        <f>SUM(H72:H79)</f>
        <v>29.599999999999998</v>
      </c>
      <c r="I80" s="36">
        <f>SUM(I72:I79)</f>
        <v>92.600000000000009</v>
      </c>
      <c r="J80" s="36">
        <f>SUM(J72:J79)</f>
        <v>772</v>
      </c>
      <c r="K80" s="37"/>
      <c r="L80" s="36">
        <f>SUM(L72:L79)</f>
        <v>0</v>
      </c>
    </row>
    <row r="81" spans="1:12" ht="15.75" customHeight="1" thickBot="1" x14ac:dyDescent="0.3">
      <c r="A81" s="41">
        <f>A64</f>
        <v>1</v>
      </c>
      <c r="B81" s="42">
        <f>B64</f>
        <v>4</v>
      </c>
      <c r="C81" s="57" t="s">
        <v>37</v>
      </c>
      <c r="D81" s="58"/>
      <c r="E81" s="43"/>
      <c r="F81" s="44">
        <f>F71+F80</f>
        <v>1390</v>
      </c>
      <c r="G81" s="44">
        <f>G71+G80</f>
        <v>46.1</v>
      </c>
      <c r="H81" s="44">
        <f>H71+H80</f>
        <v>48.9</v>
      </c>
      <c r="I81" s="44">
        <f>I71+I80</f>
        <v>211.2</v>
      </c>
      <c r="J81" s="44">
        <f>J71+J80</f>
        <v>1399.5</v>
      </c>
      <c r="K81" s="44"/>
      <c r="L81" s="44">
        <f>L71+L80</f>
        <v>0</v>
      </c>
    </row>
    <row r="82" spans="1:12" ht="15" thickBot="1" x14ac:dyDescent="0.35">
      <c r="A82" s="16">
        <v>1</v>
      </c>
      <c r="B82" s="17">
        <v>5</v>
      </c>
      <c r="C82" s="18" t="s">
        <v>23</v>
      </c>
      <c r="D82" s="72" t="s">
        <v>30</v>
      </c>
      <c r="E82" s="62" t="s">
        <v>73</v>
      </c>
      <c r="F82" s="63">
        <v>60</v>
      </c>
      <c r="G82" s="63">
        <v>1.6</v>
      </c>
      <c r="H82" s="63">
        <v>3.9</v>
      </c>
      <c r="I82" s="63">
        <v>5.6</v>
      </c>
      <c r="J82" s="63">
        <v>63.8</v>
      </c>
      <c r="K82" s="62">
        <v>94</v>
      </c>
      <c r="L82" s="76"/>
    </row>
    <row r="83" spans="1:12" ht="15" thickBot="1" x14ac:dyDescent="0.35">
      <c r="A83" s="23"/>
      <c r="B83" s="24"/>
      <c r="C83" s="25"/>
      <c r="D83" s="19" t="s">
        <v>24</v>
      </c>
      <c r="E83" s="64" t="s">
        <v>43</v>
      </c>
      <c r="F83" s="65">
        <v>180</v>
      </c>
      <c r="G83" s="65">
        <v>15.2</v>
      </c>
      <c r="H83" s="65">
        <v>21.6</v>
      </c>
      <c r="I83" s="65">
        <v>3.9</v>
      </c>
      <c r="J83" s="65">
        <v>270.60000000000002</v>
      </c>
      <c r="K83" s="64" t="s">
        <v>45</v>
      </c>
      <c r="L83" s="77"/>
    </row>
    <row r="84" spans="1:12" ht="15" thickBot="1" x14ac:dyDescent="0.35">
      <c r="A84" s="23"/>
      <c r="B84" s="24"/>
      <c r="C84" s="25"/>
      <c r="D84" s="30" t="s">
        <v>25</v>
      </c>
      <c r="E84" s="64" t="s">
        <v>74</v>
      </c>
      <c r="F84" s="65">
        <v>200</v>
      </c>
      <c r="G84" s="65">
        <v>0.2</v>
      </c>
      <c r="H84" s="65">
        <v>0</v>
      </c>
      <c r="I84" s="65">
        <v>6.6</v>
      </c>
      <c r="J84" s="65">
        <v>27.2</v>
      </c>
      <c r="K84" s="64" t="s">
        <v>76</v>
      </c>
      <c r="L84" s="77"/>
    </row>
    <row r="85" spans="1:12" ht="15" thickBot="1" x14ac:dyDescent="0.35">
      <c r="A85" s="23"/>
      <c r="B85" s="24"/>
      <c r="C85" s="25"/>
      <c r="D85" s="30" t="s">
        <v>26</v>
      </c>
      <c r="E85" s="64" t="s">
        <v>47</v>
      </c>
      <c r="F85" s="65">
        <v>30</v>
      </c>
      <c r="G85" s="65">
        <v>2.2999999999999998</v>
      </c>
      <c r="H85" s="65">
        <v>0.9</v>
      </c>
      <c r="I85" s="65">
        <v>15.4</v>
      </c>
      <c r="J85" s="65">
        <v>78.5</v>
      </c>
      <c r="K85" s="64" t="s">
        <v>58</v>
      </c>
      <c r="L85" s="77"/>
    </row>
    <row r="86" spans="1:12" ht="15" thickBot="1" x14ac:dyDescent="0.35">
      <c r="A86" s="23"/>
      <c r="B86" s="24"/>
      <c r="C86" s="25"/>
      <c r="D86" s="75" t="s">
        <v>72</v>
      </c>
      <c r="E86" s="64" t="s">
        <v>75</v>
      </c>
      <c r="F86" s="65">
        <v>30</v>
      </c>
      <c r="G86" s="65">
        <v>0.2</v>
      </c>
      <c r="H86" s="65">
        <v>0</v>
      </c>
      <c r="I86" s="65">
        <v>18.600000000000001</v>
      </c>
      <c r="J86" s="65">
        <v>74.400000000000006</v>
      </c>
      <c r="K86" s="64" t="s">
        <v>58</v>
      </c>
      <c r="L86" s="77"/>
    </row>
    <row r="87" spans="1:12" ht="16.2" thickBot="1" x14ac:dyDescent="0.35">
      <c r="A87" s="23"/>
      <c r="B87" s="24"/>
      <c r="C87" s="25"/>
      <c r="D87" s="30" t="s">
        <v>27</v>
      </c>
      <c r="E87" s="62" t="s">
        <v>50</v>
      </c>
      <c r="F87" s="63">
        <v>100</v>
      </c>
      <c r="G87" s="80">
        <v>0.8</v>
      </c>
      <c r="H87" s="63">
        <v>0.2</v>
      </c>
      <c r="I87" s="63">
        <v>7.5</v>
      </c>
      <c r="J87" s="63">
        <v>35</v>
      </c>
      <c r="K87" s="29" t="s">
        <v>49</v>
      </c>
      <c r="L87" s="69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 x14ac:dyDescent="0.35">
      <c r="A89" s="31"/>
      <c r="B89" s="32"/>
      <c r="C89" s="33"/>
      <c r="D89" s="34" t="s">
        <v>28</v>
      </c>
      <c r="E89" s="35"/>
      <c r="F89" s="36">
        <f>SUM(F82:F88)</f>
        <v>600</v>
      </c>
      <c r="G89" s="36">
        <f>SUM(G82:G88)</f>
        <v>20.3</v>
      </c>
      <c r="H89" s="36">
        <f>SUM(H82:H88)</f>
        <v>26.599999999999998</v>
      </c>
      <c r="I89" s="36">
        <f>SUM(I82:I88)</f>
        <v>57.6</v>
      </c>
      <c r="J89" s="36">
        <f>SUM(J82:J88)</f>
        <v>549.5</v>
      </c>
      <c r="K89" s="37"/>
      <c r="L89" s="36">
        <f>SUM(L82:L88)</f>
        <v>0</v>
      </c>
    </row>
    <row r="90" spans="1:12" ht="15" thickBot="1" x14ac:dyDescent="0.3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2" t="s">
        <v>131</v>
      </c>
      <c r="F90" s="63">
        <v>80</v>
      </c>
      <c r="G90" s="63">
        <v>1.1000000000000001</v>
      </c>
      <c r="H90" s="63">
        <v>8.1</v>
      </c>
      <c r="I90" s="63">
        <v>4.8</v>
      </c>
      <c r="J90" s="63">
        <v>96.7</v>
      </c>
      <c r="K90" s="62" t="s">
        <v>135</v>
      </c>
      <c r="L90" s="28"/>
    </row>
    <row r="91" spans="1:12" ht="15" thickBot="1" x14ac:dyDescent="0.35">
      <c r="A91" s="23"/>
      <c r="B91" s="24"/>
      <c r="C91" s="25"/>
      <c r="D91" s="30" t="s">
        <v>31</v>
      </c>
      <c r="E91" s="64" t="s">
        <v>132</v>
      </c>
      <c r="F91" s="65">
        <v>200</v>
      </c>
      <c r="G91" s="65">
        <v>4.8</v>
      </c>
      <c r="H91" s="65">
        <v>5.8</v>
      </c>
      <c r="I91" s="65">
        <v>13.6</v>
      </c>
      <c r="J91" s="65">
        <v>125.5</v>
      </c>
      <c r="K91" s="64" t="s">
        <v>136</v>
      </c>
      <c r="L91" s="28"/>
    </row>
    <row r="92" spans="1:12" ht="15" thickBot="1" x14ac:dyDescent="0.35">
      <c r="A92" s="23"/>
      <c r="B92" s="24"/>
      <c r="C92" s="25"/>
      <c r="D92" s="30" t="s">
        <v>32</v>
      </c>
      <c r="E92" s="64" t="s">
        <v>133</v>
      </c>
      <c r="F92" s="65">
        <v>250</v>
      </c>
      <c r="G92" s="65">
        <v>23.1</v>
      </c>
      <c r="H92" s="65">
        <v>9.3000000000000007</v>
      </c>
      <c r="I92" s="65">
        <v>41.3</v>
      </c>
      <c r="J92" s="65">
        <v>341.5</v>
      </c>
      <c r="K92" s="64" t="s">
        <v>137</v>
      </c>
      <c r="L92" s="28"/>
    </row>
    <row r="93" spans="1:12" ht="15" thickBot="1" x14ac:dyDescent="0.35">
      <c r="A93" s="23"/>
      <c r="B93" s="24"/>
      <c r="C93" s="25"/>
      <c r="D93" s="30" t="s">
        <v>34</v>
      </c>
      <c r="E93" s="64" t="s">
        <v>134</v>
      </c>
      <c r="F93" s="65">
        <v>200</v>
      </c>
      <c r="G93" s="65">
        <v>0.4</v>
      </c>
      <c r="H93" s="65">
        <v>0.1</v>
      </c>
      <c r="I93" s="65">
        <v>18.3</v>
      </c>
      <c r="J93" s="65">
        <v>75.900000000000006</v>
      </c>
      <c r="K93" s="64" t="s">
        <v>138</v>
      </c>
      <c r="L93" s="28"/>
    </row>
    <row r="94" spans="1:12" ht="15" thickBot="1" x14ac:dyDescent="0.35">
      <c r="A94" s="23"/>
      <c r="B94" s="24"/>
      <c r="C94" s="25"/>
      <c r="D94" s="30" t="s">
        <v>35</v>
      </c>
      <c r="E94" s="64" t="s">
        <v>47</v>
      </c>
      <c r="F94" s="65">
        <v>30</v>
      </c>
      <c r="G94" s="65">
        <v>2.2999999999999998</v>
      </c>
      <c r="H94" s="65">
        <v>0.9</v>
      </c>
      <c r="I94" s="65">
        <v>15.4</v>
      </c>
      <c r="J94" s="65">
        <v>78.5</v>
      </c>
      <c r="K94" s="64" t="s">
        <v>58</v>
      </c>
      <c r="L94" s="28"/>
    </row>
    <row r="95" spans="1:12" ht="15" thickBot="1" x14ac:dyDescent="0.35">
      <c r="A95" s="23"/>
      <c r="B95" s="24"/>
      <c r="C95" s="25"/>
      <c r="D95" s="30" t="s">
        <v>36</v>
      </c>
      <c r="E95" s="64" t="s">
        <v>103</v>
      </c>
      <c r="F95" s="65">
        <v>30</v>
      </c>
      <c r="G95" s="65">
        <v>2</v>
      </c>
      <c r="H95" s="65">
        <v>0.4</v>
      </c>
      <c r="I95" s="65">
        <v>11.9</v>
      </c>
      <c r="J95" s="65">
        <v>58.7</v>
      </c>
      <c r="K95" s="64" t="s">
        <v>58</v>
      </c>
      <c r="L95" s="28"/>
    </row>
    <row r="96" spans="1:12" ht="14.4" x14ac:dyDescent="0.3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31"/>
      <c r="B98" s="32"/>
      <c r="C98" s="33"/>
      <c r="D98" s="34" t="s">
        <v>28</v>
      </c>
      <c r="E98" s="35"/>
      <c r="F98" s="36">
        <f>SUM(F90:F97)</f>
        <v>790</v>
      </c>
      <c r="G98" s="36">
        <f>SUM(G90:G97)</f>
        <v>33.700000000000003</v>
      </c>
      <c r="H98" s="36">
        <f>SUM(H90:H97)</f>
        <v>24.599999999999998</v>
      </c>
      <c r="I98" s="36">
        <f>SUM(I90:I97)</f>
        <v>105.30000000000001</v>
      </c>
      <c r="J98" s="36">
        <f>SUM(J90:J97)</f>
        <v>776.80000000000007</v>
      </c>
      <c r="K98" s="37"/>
      <c r="L98" s="36">
        <f>SUM(L90:L97)</f>
        <v>0</v>
      </c>
    </row>
    <row r="99" spans="1:12" ht="15.75" customHeight="1" thickBot="1" x14ac:dyDescent="0.3">
      <c r="A99" s="41">
        <f>A82</f>
        <v>1</v>
      </c>
      <c r="B99" s="42">
        <f>B82</f>
        <v>5</v>
      </c>
      <c r="C99" s="57" t="s">
        <v>37</v>
      </c>
      <c r="D99" s="58"/>
      <c r="E99" s="43"/>
      <c r="F99" s="44">
        <f>F89+F98</f>
        <v>1390</v>
      </c>
      <c r="G99" s="44">
        <f>G89+G98</f>
        <v>54</v>
      </c>
      <c r="H99" s="44">
        <f>H89+H98</f>
        <v>51.199999999999996</v>
      </c>
      <c r="I99" s="44">
        <f>I89+I98</f>
        <v>162.9</v>
      </c>
      <c r="J99" s="44">
        <f>J89+J98</f>
        <v>1326.3000000000002</v>
      </c>
      <c r="K99" s="44"/>
      <c r="L99" s="44">
        <f>L89+L98</f>
        <v>0</v>
      </c>
    </row>
    <row r="100" spans="1:12" ht="15" thickBot="1" x14ac:dyDescent="0.35">
      <c r="A100" s="16">
        <v>2</v>
      </c>
      <c r="B100" s="17">
        <v>1</v>
      </c>
      <c r="C100" s="18" t="s">
        <v>23</v>
      </c>
      <c r="D100" s="72"/>
      <c r="E100" s="62" t="s">
        <v>51</v>
      </c>
      <c r="F100" s="63">
        <v>10</v>
      </c>
      <c r="G100" s="63">
        <v>0.1</v>
      </c>
      <c r="H100" s="63">
        <v>7.3</v>
      </c>
      <c r="I100" s="63">
        <v>0.1</v>
      </c>
      <c r="J100" s="63">
        <v>66.099999999999994</v>
      </c>
      <c r="K100" s="62" t="s">
        <v>52</v>
      </c>
      <c r="L100" s="21"/>
    </row>
    <row r="101" spans="1:12" ht="15" thickBot="1" x14ac:dyDescent="0.35">
      <c r="A101" s="23"/>
      <c r="B101" s="24"/>
      <c r="C101" s="25"/>
      <c r="D101" s="72" t="s">
        <v>30</v>
      </c>
      <c r="E101" s="64" t="s">
        <v>77</v>
      </c>
      <c r="F101" s="65">
        <v>80</v>
      </c>
      <c r="G101" s="65">
        <v>0.8</v>
      </c>
      <c r="H101" s="65">
        <v>0.2</v>
      </c>
      <c r="I101" s="65">
        <v>2.2999999999999998</v>
      </c>
      <c r="J101" s="65">
        <v>13.1</v>
      </c>
      <c r="K101" s="64" t="s">
        <v>80</v>
      </c>
      <c r="L101" s="71"/>
    </row>
    <row r="102" spans="1:12" ht="15" thickBot="1" x14ac:dyDescent="0.35">
      <c r="A102" s="23"/>
      <c r="B102" s="24"/>
      <c r="C102" s="25"/>
      <c r="D102" s="19" t="s">
        <v>24</v>
      </c>
      <c r="E102" s="64" t="s">
        <v>78</v>
      </c>
      <c r="F102" s="65">
        <v>150</v>
      </c>
      <c r="G102" s="65">
        <v>9.6999999999999993</v>
      </c>
      <c r="H102" s="65">
        <v>10.6</v>
      </c>
      <c r="I102" s="65">
        <v>4.8</v>
      </c>
      <c r="J102" s="65">
        <v>153.5</v>
      </c>
      <c r="K102" s="64" t="s">
        <v>81</v>
      </c>
      <c r="L102" s="28"/>
    </row>
    <row r="103" spans="1:12" ht="15" thickBot="1" x14ac:dyDescent="0.35">
      <c r="A103" s="23"/>
      <c r="B103" s="24"/>
      <c r="C103" s="25"/>
      <c r="D103" s="30" t="s">
        <v>25</v>
      </c>
      <c r="E103" s="64" t="s">
        <v>62</v>
      </c>
      <c r="F103" s="65">
        <v>200</v>
      </c>
      <c r="G103" s="65">
        <v>0.1</v>
      </c>
      <c r="H103" s="65">
        <v>0</v>
      </c>
      <c r="I103" s="65">
        <v>5.2</v>
      </c>
      <c r="J103" s="65">
        <v>21.4</v>
      </c>
      <c r="K103" s="64" t="s">
        <v>82</v>
      </c>
      <c r="L103" s="28"/>
    </row>
    <row r="104" spans="1:12" ht="15" thickBot="1" x14ac:dyDescent="0.35">
      <c r="A104" s="23"/>
      <c r="B104" s="24"/>
      <c r="C104" s="25"/>
      <c r="D104" s="30" t="s">
        <v>26</v>
      </c>
      <c r="E104" s="64" t="s">
        <v>47</v>
      </c>
      <c r="F104" s="65">
        <v>30</v>
      </c>
      <c r="G104" s="65">
        <v>2.2999999999999998</v>
      </c>
      <c r="H104" s="65">
        <v>0.9</v>
      </c>
      <c r="I104" s="65">
        <v>15.4</v>
      </c>
      <c r="J104" s="65">
        <v>78.5</v>
      </c>
      <c r="K104" s="64" t="s">
        <v>58</v>
      </c>
      <c r="L104" s="28"/>
    </row>
    <row r="105" spans="1:12" ht="15" thickBot="1" x14ac:dyDescent="0.35">
      <c r="A105" s="23"/>
      <c r="B105" s="24"/>
      <c r="C105" s="25"/>
      <c r="D105" s="75" t="s">
        <v>72</v>
      </c>
      <c r="E105" s="64" t="s">
        <v>79</v>
      </c>
      <c r="F105" s="65">
        <v>50</v>
      </c>
      <c r="G105" s="65">
        <v>0.4</v>
      </c>
      <c r="H105" s="65">
        <v>0.1</v>
      </c>
      <c r="I105" s="65">
        <v>39.9</v>
      </c>
      <c r="J105" s="65">
        <v>161.69999999999999</v>
      </c>
      <c r="K105" s="64" t="s">
        <v>58</v>
      </c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thickBot="1" x14ac:dyDescent="0.35">
      <c r="A108" s="31"/>
      <c r="B108" s="32"/>
      <c r="C108" s="33"/>
      <c r="D108" s="34" t="s">
        <v>28</v>
      </c>
      <c r="E108" s="35"/>
      <c r="F108" s="36">
        <f>SUM(F100:F107)</f>
        <v>520</v>
      </c>
      <c r="G108" s="36">
        <f>SUM(G100:G107)</f>
        <v>13.4</v>
      </c>
      <c r="H108" s="36">
        <f>SUM(H100:H107)</f>
        <v>19.100000000000001</v>
      </c>
      <c r="I108" s="36">
        <f>SUM(I100:I107)</f>
        <v>67.699999999999989</v>
      </c>
      <c r="J108" s="36">
        <f>SUM(J100:J107)</f>
        <v>494.3</v>
      </c>
      <c r="K108" s="37"/>
      <c r="L108" s="36">
        <f>SUM(L100:L107)</f>
        <v>0</v>
      </c>
    </row>
    <row r="109" spans="1:12" ht="15" thickBot="1" x14ac:dyDescent="0.35">
      <c r="A109" s="38">
        <f>A100</f>
        <v>2</v>
      </c>
      <c r="B109" s="39">
        <f>B100</f>
        <v>1</v>
      </c>
      <c r="C109" s="40" t="s">
        <v>29</v>
      </c>
      <c r="D109" s="30" t="s">
        <v>30</v>
      </c>
      <c r="E109" s="62" t="s">
        <v>139</v>
      </c>
      <c r="F109" s="63">
        <v>60</v>
      </c>
      <c r="G109" s="63">
        <v>1.5</v>
      </c>
      <c r="H109" s="63">
        <v>6.1</v>
      </c>
      <c r="I109" s="63">
        <v>6.2</v>
      </c>
      <c r="J109" s="63">
        <v>85.8</v>
      </c>
      <c r="K109" s="62" t="s">
        <v>142</v>
      </c>
      <c r="L109" s="28"/>
    </row>
    <row r="110" spans="1:12" ht="15" thickBot="1" x14ac:dyDescent="0.35">
      <c r="A110" s="23"/>
      <c r="B110" s="24"/>
      <c r="C110" s="25"/>
      <c r="D110" s="30" t="s">
        <v>31</v>
      </c>
      <c r="E110" s="64" t="s">
        <v>140</v>
      </c>
      <c r="F110" s="65">
        <v>200</v>
      </c>
      <c r="G110" s="65">
        <v>11.7</v>
      </c>
      <c r="H110" s="65">
        <v>6.9</v>
      </c>
      <c r="I110" s="65">
        <v>9.3000000000000007</v>
      </c>
      <c r="J110" s="65">
        <v>145.80000000000001</v>
      </c>
      <c r="K110" s="64">
        <v>155</v>
      </c>
      <c r="L110" s="28"/>
    </row>
    <row r="111" spans="1:12" ht="15" thickBot="1" x14ac:dyDescent="0.35">
      <c r="A111" s="23"/>
      <c r="B111" s="24"/>
      <c r="C111" s="25"/>
      <c r="D111" s="30" t="s">
        <v>32</v>
      </c>
      <c r="E111" s="64" t="s">
        <v>133</v>
      </c>
      <c r="F111" s="65">
        <v>200</v>
      </c>
      <c r="G111" s="65">
        <v>18.5</v>
      </c>
      <c r="H111" s="65">
        <v>7.4</v>
      </c>
      <c r="I111" s="65">
        <v>33.1</v>
      </c>
      <c r="J111" s="65">
        <v>273.2</v>
      </c>
      <c r="K111" s="64" t="s">
        <v>137</v>
      </c>
      <c r="L111" s="28"/>
    </row>
    <row r="112" spans="1:12" ht="15" thickBot="1" x14ac:dyDescent="0.35">
      <c r="A112" s="23"/>
      <c r="B112" s="24"/>
      <c r="C112" s="25"/>
      <c r="D112" s="30" t="s">
        <v>34</v>
      </c>
      <c r="E112" s="64" t="s">
        <v>141</v>
      </c>
      <c r="F112" s="65">
        <v>200</v>
      </c>
      <c r="G112" s="65">
        <v>1</v>
      </c>
      <c r="H112" s="65">
        <v>0</v>
      </c>
      <c r="I112" s="65">
        <v>25.4</v>
      </c>
      <c r="J112" s="65">
        <v>105.6</v>
      </c>
      <c r="K112" s="64" t="s">
        <v>58</v>
      </c>
      <c r="L112" s="28"/>
    </row>
    <row r="113" spans="1:12" ht="15" thickBot="1" x14ac:dyDescent="0.35">
      <c r="A113" s="23"/>
      <c r="B113" s="24"/>
      <c r="C113" s="25"/>
      <c r="D113" s="30" t="s">
        <v>35</v>
      </c>
      <c r="E113" s="64" t="s">
        <v>47</v>
      </c>
      <c r="F113" s="65">
        <v>30</v>
      </c>
      <c r="G113" s="65">
        <v>2.2999999999999998</v>
      </c>
      <c r="H113" s="65">
        <v>0.9</v>
      </c>
      <c r="I113" s="65">
        <v>15.4</v>
      </c>
      <c r="J113" s="65">
        <v>78.5</v>
      </c>
      <c r="K113" s="64" t="s">
        <v>58</v>
      </c>
      <c r="L113" s="28"/>
    </row>
    <row r="114" spans="1:12" ht="15" thickBot="1" x14ac:dyDescent="0.35">
      <c r="A114" s="23"/>
      <c r="B114" s="24"/>
      <c r="C114" s="25"/>
      <c r="D114" s="30" t="s">
        <v>36</v>
      </c>
      <c r="E114" s="64" t="s">
        <v>103</v>
      </c>
      <c r="F114" s="65">
        <v>30</v>
      </c>
      <c r="G114" s="65">
        <v>2</v>
      </c>
      <c r="H114" s="65">
        <v>0.4</v>
      </c>
      <c r="I114" s="65">
        <v>11.9</v>
      </c>
      <c r="J114" s="65">
        <v>58.7</v>
      </c>
      <c r="K114" s="64" t="s">
        <v>58</v>
      </c>
      <c r="L114" s="28"/>
    </row>
    <row r="115" spans="1:12" ht="14.4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31"/>
      <c r="B117" s="32"/>
      <c r="C117" s="33"/>
      <c r="D117" s="34" t="s">
        <v>28</v>
      </c>
      <c r="E117" s="35"/>
      <c r="F117" s="36">
        <f>SUM(F109:F116)</f>
        <v>720</v>
      </c>
      <c r="G117" s="36">
        <f>SUM(G109:G116)</f>
        <v>37</v>
      </c>
      <c r="H117" s="36">
        <f>SUM(H109:H116)</f>
        <v>21.699999999999996</v>
      </c>
      <c r="I117" s="36">
        <f>SUM(I109:I116)</f>
        <v>101.30000000000001</v>
      </c>
      <c r="J117" s="36">
        <f>SUM(J109:J116)</f>
        <v>747.6</v>
      </c>
      <c r="K117" s="37"/>
      <c r="L117" s="36">
        <f>SUM(L109:L116)</f>
        <v>0</v>
      </c>
    </row>
    <row r="118" spans="1:12" ht="13.8" thickBot="1" x14ac:dyDescent="0.3">
      <c r="A118" s="41">
        <f>A100</f>
        <v>2</v>
      </c>
      <c r="B118" s="42">
        <f>B100</f>
        <v>1</v>
      </c>
      <c r="C118" s="57" t="s">
        <v>37</v>
      </c>
      <c r="D118" s="58"/>
      <c r="E118" s="43"/>
      <c r="F118" s="44">
        <f>F108+F117</f>
        <v>1240</v>
      </c>
      <c r="G118" s="44">
        <f>G108+G117</f>
        <v>50.4</v>
      </c>
      <c r="H118" s="44">
        <f>H108+H117</f>
        <v>40.799999999999997</v>
      </c>
      <c r="I118" s="44">
        <f>I108+I117</f>
        <v>169</v>
      </c>
      <c r="J118" s="44">
        <f>J108+J117</f>
        <v>1241.9000000000001</v>
      </c>
      <c r="K118" s="44"/>
      <c r="L118" s="44">
        <f>L108+L117</f>
        <v>0</v>
      </c>
    </row>
    <row r="119" spans="1:12" ht="16.2" thickBot="1" x14ac:dyDescent="0.35">
      <c r="A119" s="45">
        <v>2</v>
      </c>
      <c r="B119" s="24">
        <v>2</v>
      </c>
      <c r="C119" s="18" t="s">
        <v>23</v>
      </c>
      <c r="D119" s="19" t="s">
        <v>24</v>
      </c>
      <c r="E119" s="62" t="s">
        <v>83</v>
      </c>
      <c r="F119" s="63">
        <v>200</v>
      </c>
      <c r="G119" s="63">
        <v>16.899999999999999</v>
      </c>
      <c r="H119" s="63">
        <v>9.9</v>
      </c>
      <c r="I119" s="63">
        <v>43.2</v>
      </c>
      <c r="J119" s="63">
        <v>329.4</v>
      </c>
      <c r="K119" s="62">
        <v>222</v>
      </c>
      <c r="L119" s="86"/>
    </row>
    <row r="120" spans="1:12" ht="16.2" thickBot="1" x14ac:dyDescent="0.35">
      <c r="A120" s="45"/>
      <c r="B120" s="24"/>
      <c r="C120" s="25"/>
      <c r="D120" s="26"/>
      <c r="E120" s="64" t="s">
        <v>84</v>
      </c>
      <c r="F120" s="65">
        <v>50</v>
      </c>
      <c r="G120" s="65">
        <v>1.5</v>
      </c>
      <c r="H120" s="65">
        <v>8.1999999999999993</v>
      </c>
      <c r="I120" s="65">
        <v>3.3</v>
      </c>
      <c r="J120" s="65">
        <v>93</v>
      </c>
      <c r="K120" s="64" t="s">
        <v>85</v>
      </c>
      <c r="L120" s="87"/>
    </row>
    <row r="121" spans="1:12" ht="16.2" thickBot="1" x14ac:dyDescent="0.35">
      <c r="A121" s="45"/>
      <c r="B121" s="24"/>
      <c r="C121" s="25"/>
      <c r="D121" s="30" t="s">
        <v>25</v>
      </c>
      <c r="E121" s="64" t="s">
        <v>74</v>
      </c>
      <c r="F121" s="65">
        <v>220</v>
      </c>
      <c r="G121" s="65">
        <v>0.3</v>
      </c>
      <c r="H121" s="65">
        <v>0.1</v>
      </c>
      <c r="I121" s="65">
        <v>7.3</v>
      </c>
      <c r="J121" s="65">
        <v>30.7</v>
      </c>
      <c r="K121" s="64" t="s">
        <v>76</v>
      </c>
      <c r="L121" s="87"/>
    </row>
    <row r="122" spans="1:12" ht="16.2" thickBot="1" x14ac:dyDescent="0.35">
      <c r="A122" s="45"/>
      <c r="B122" s="24"/>
      <c r="C122" s="25"/>
      <c r="D122" s="30" t="s">
        <v>26</v>
      </c>
      <c r="E122" s="64" t="s">
        <v>47</v>
      </c>
      <c r="F122" s="65">
        <v>30</v>
      </c>
      <c r="G122" s="65">
        <v>2.2999999999999998</v>
      </c>
      <c r="H122" s="65">
        <v>0.9</v>
      </c>
      <c r="I122" s="65">
        <v>15.4</v>
      </c>
      <c r="J122" s="65">
        <v>78.5</v>
      </c>
      <c r="K122" s="64" t="s">
        <v>58</v>
      </c>
      <c r="L122" s="87"/>
    </row>
    <row r="123" spans="1:12" ht="15" thickBot="1" x14ac:dyDescent="0.35">
      <c r="A123" s="45"/>
      <c r="B123" s="24"/>
      <c r="C123" s="25"/>
      <c r="D123" s="30" t="s">
        <v>27</v>
      </c>
      <c r="E123" s="64" t="s">
        <v>55</v>
      </c>
      <c r="F123" s="65">
        <v>130</v>
      </c>
      <c r="G123" s="65">
        <v>2</v>
      </c>
      <c r="H123" s="65">
        <v>0.7</v>
      </c>
      <c r="I123" s="65">
        <v>27.3</v>
      </c>
      <c r="J123" s="65">
        <v>122.9</v>
      </c>
      <c r="K123" s="64" t="s">
        <v>58</v>
      </c>
      <c r="L123" s="82"/>
    </row>
    <row r="124" spans="1:12" ht="14.4" x14ac:dyDescent="0.3">
      <c r="A124" s="45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thickBot="1" x14ac:dyDescent="0.35">
      <c r="A126" s="46"/>
      <c r="B126" s="32"/>
      <c r="C126" s="33"/>
      <c r="D126" s="34" t="s">
        <v>28</v>
      </c>
      <c r="E126" s="35"/>
      <c r="F126" s="36">
        <f>SUM(F119:F125)</f>
        <v>630</v>
      </c>
      <c r="G126" s="36">
        <f>SUM(G119:G125)</f>
        <v>23</v>
      </c>
      <c r="H126" s="36">
        <f>SUM(H119:H125)</f>
        <v>19.8</v>
      </c>
      <c r="I126" s="36">
        <f>SUM(I119:I125)</f>
        <v>96.5</v>
      </c>
      <c r="J126" s="36">
        <f>SUM(J119:J125)</f>
        <v>654.49999999999989</v>
      </c>
      <c r="K126" s="37"/>
      <c r="L126" s="36">
        <f>SUM(L119:L125)</f>
        <v>0</v>
      </c>
    </row>
    <row r="127" spans="1:12" ht="15" thickBot="1" x14ac:dyDescent="0.35">
      <c r="A127" s="39">
        <f>A119</f>
        <v>2</v>
      </c>
      <c r="B127" s="39">
        <f>B119</f>
        <v>2</v>
      </c>
      <c r="C127" s="40" t="s">
        <v>29</v>
      </c>
      <c r="D127" s="30" t="s">
        <v>30</v>
      </c>
      <c r="E127" s="62" t="s">
        <v>143</v>
      </c>
      <c r="F127" s="63">
        <v>60</v>
      </c>
      <c r="G127" s="63">
        <v>0.9</v>
      </c>
      <c r="H127" s="63">
        <v>3.3</v>
      </c>
      <c r="I127" s="63">
        <v>7.8</v>
      </c>
      <c r="J127" s="63">
        <v>63.7</v>
      </c>
      <c r="K127" s="62" t="s">
        <v>146</v>
      </c>
      <c r="L127" s="28"/>
    </row>
    <row r="128" spans="1:12" ht="15" thickBot="1" x14ac:dyDescent="0.35">
      <c r="A128" s="45"/>
      <c r="B128" s="24"/>
      <c r="C128" s="25"/>
      <c r="D128" s="30" t="s">
        <v>31</v>
      </c>
      <c r="E128" s="64" t="s">
        <v>144</v>
      </c>
      <c r="F128" s="65">
        <v>200</v>
      </c>
      <c r="G128" s="65">
        <v>4.7</v>
      </c>
      <c r="H128" s="65">
        <v>5.6</v>
      </c>
      <c r="I128" s="65">
        <v>5.7</v>
      </c>
      <c r="J128" s="65">
        <v>92.2</v>
      </c>
      <c r="K128" s="64" t="s">
        <v>147</v>
      </c>
      <c r="L128" s="28"/>
    </row>
    <row r="129" spans="1:12" ht="15" thickBot="1" x14ac:dyDescent="0.35">
      <c r="A129" s="45"/>
      <c r="B129" s="24"/>
      <c r="C129" s="25"/>
      <c r="D129" s="30" t="s">
        <v>32</v>
      </c>
      <c r="E129" s="64" t="s">
        <v>145</v>
      </c>
      <c r="F129" s="65">
        <v>100</v>
      </c>
      <c r="G129" s="65">
        <v>13.9</v>
      </c>
      <c r="H129" s="65">
        <v>7.4</v>
      </c>
      <c r="I129" s="65">
        <v>6.3</v>
      </c>
      <c r="J129" s="65">
        <v>147.30000000000001</v>
      </c>
      <c r="K129" s="64" t="s">
        <v>148</v>
      </c>
      <c r="L129" s="28"/>
    </row>
    <row r="130" spans="1:12" ht="15" thickBot="1" x14ac:dyDescent="0.35">
      <c r="A130" s="45"/>
      <c r="B130" s="24"/>
      <c r="C130" s="25"/>
      <c r="D130" s="30" t="s">
        <v>33</v>
      </c>
      <c r="E130" s="62" t="s">
        <v>117</v>
      </c>
      <c r="F130" s="63">
        <v>150</v>
      </c>
      <c r="G130" s="63">
        <v>3.1</v>
      </c>
      <c r="H130" s="63">
        <v>5.3</v>
      </c>
      <c r="I130" s="63">
        <v>19.8</v>
      </c>
      <c r="J130" s="63">
        <v>139.4</v>
      </c>
      <c r="K130" s="67" t="s">
        <v>121</v>
      </c>
      <c r="L130" s="28"/>
    </row>
    <row r="131" spans="1:12" ht="15" thickBot="1" x14ac:dyDescent="0.35">
      <c r="A131" s="45"/>
      <c r="B131" s="24"/>
      <c r="C131" s="25"/>
      <c r="D131" s="30" t="s">
        <v>34</v>
      </c>
      <c r="E131" s="64" t="s">
        <v>119</v>
      </c>
      <c r="F131" s="65">
        <v>200</v>
      </c>
      <c r="G131" s="65">
        <v>0.5</v>
      </c>
      <c r="H131" s="65">
        <v>0</v>
      </c>
      <c r="I131" s="65">
        <v>19.8</v>
      </c>
      <c r="J131" s="65">
        <v>81</v>
      </c>
      <c r="K131" s="64" t="s">
        <v>123</v>
      </c>
      <c r="L131" s="28"/>
    </row>
    <row r="132" spans="1:12" ht="15" thickBot="1" x14ac:dyDescent="0.35">
      <c r="A132" s="45"/>
      <c r="B132" s="24"/>
      <c r="C132" s="25"/>
      <c r="D132" s="30" t="s">
        <v>35</v>
      </c>
      <c r="E132" s="64" t="s">
        <v>47</v>
      </c>
      <c r="F132" s="65">
        <v>30</v>
      </c>
      <c r="G132" s="65">
        <v>2.2999999999999998</v>
      </c>
      <c r="H132" s="65">
        <v>0.9</v>
      </c>
      <c r="I132" s="65">
        <v>15.4</v>
      </c>
      <c r="J132" s="65">
        <v>78.5</v>
      </c>
      <c r="K132" s="64" t="s">
        <v>58</v>
      </c>
      <c r="L132" s="28"/>
    </row>
    <row r="133" spans="1:12" ht="15" thickBot="1" x14ac:dyDescent="0.35">
      <c r="A133" s="45"/>
      <c r="B133" s="24"/>
      <c r="C133" s="25"/>
      <c r="D133" s="30" t="s">
        <v>36</v>
      </c>
      <c r="E133" s="64" t="s">
        <v>103</v>
      </c>
      <c r="F133" s="65">
        <v>30</v>
      </c>
      <c r="G133" s="65">
        <v>2</v>
      </c>
      <c r="H133" s="65">
        <v>0.4</v>
      </c>
      <c r="I133" s="65">
        <v>11.9</v>
      </c>
      <c r="J133" s="65">
        <v>58.7</v>
      </c>
      <c r="K133" s="64" t="s">
        <v>58</v>
      </c>
      <c r="L133" s="28"/>
    </row>
    <row r="134" spans="1:12" ht="14.4" x14ac:dyDescent="0.3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6"/>
      <c r="B136" s="32"/>
      <c r="C136" s="33"/>
      <c r="D136" s="34" t="s">
        <v>28</v>
      </c>
      <c r="E136" s="35"/>
      <c r="F136" s="36">
        <f>SUM(F127:F135)</f>
        <v>770</v>
      </c>
      <c r="G136" s="36">
        <f>SUM(G127:G135)</f>
        <v>27.400000000000002</v>
      </c>
      <c r="H136" s="36">
        <f>SUM(H127:H135)</f>
        <v>22.899999999999995</v>
      </c>
      <c r="I136" s="36">
        <f>SUM(I127:I135)</f>
        <v>86.700000000000017</v>
      </c>
      <c r="J136" s="36">
        <f>SUM(J127:J135)</f>
        <v>660.80000000000007</v>
      </c>
      <c r="K136" s="37"/>
      <c r="L136" s="36">
        <f>SUM(L127:L135)</f>
        <v>0</v>
      </c>
    </row>
    <row r="137" spans="1:12" ht="13.8" thickBot="1" x14ac:dyDescent="0.3">
      <c r="A137" s="47">
        <f>A119</f>
        <v>2</v>
      </c>
      <c r="B137" s="47">
        <f>B119</f>
        <v>2</v>
      </c>
      <c r="C137" s="57" t="s">
        <v>37</v>
      </c>
      <c r="D137" s="58"/>
      <c r="E137" s="43"/>
      <c r="F137" s="44">
        <f>F126+F136</f>
        <v>1400</v>
      </c>
      <c r="G137" s="44">
        <f>G126+G136</f>
        <v>50.400000000000006</v>
      </c>
      <c r="H137" s="44">
        <f>H126+H136</f>
        <v>42.699999999999996</v>
      </c>
      <c r="I137" s="44">
        <f>I126+I136</f>
        <v>183.20000000000002</v>
      </c>
      <c r="J137" s="44">
        <f>J126+J136</f>
        <v>1315.3</v>
      </c>
      <c r="K137" s="44"/>
      <c r="L137" s="44">
        <f>L126+L136</f>
        <v>0</v>
      </c>
    </row>
    <row r="138" spans="1:12" ht="16.2" thickBot="1" x14ac:dyDescent="0.35">
      <c r="A138" s="16">
        <v>2</v>
      </c>
      <c r="B138" s="17">
        <v>3</v>
      </c>
      <c r="C138" s="18" t="s">
        <v>23</v>
      </c>
      <c r="D138" s="72" t="s">
        <v>30</v>
      </c>
      <c r="E138" s="62" t="s">
        <v>86</v>
      </c>
      <c r="F138" s="63">
        <v>60</v>
      </c>
      <c r="G138" s="63">
        <v>0.9</v>
      </c>
      <c r="H138" s="63">
        <v>0.2</v>
      </c>
      <c r="I138" s="63">
        <v>12.9</v>
      </c>
      <c r="J138" s="63">
        <v>56.8</v>
      </c>
      <c r="K138" s="62" t="s">
        <v>89</v>
      </c>
      <c r="L138" s="70"/>
    </row>
    <row r="139" spans="1:12" ht="16.2" thickBot="1" x14ac:dyDescent="0.35">
      <c r="A139" s="23"/>
      <c r="B139" s="24"/>
      <c r="C139" s="25"/>
      <c r="D139" s="72" t="s">
        <v>33</v>
      </c>
      <c r="E139" s="64" t="s">
        <v>87</v>
      </c>
      <c r="F139" s="65">
        <v>150</v>
      </c>
      <c r="G139" s="65">
        <v>3.6</v>
      </c>
      <c r="H139" s="65">
        <v>4.8</v>
      </c>
      <c r="I139" s="65">
        <v>36.4</v>
      </c>
      <c r="J139" s="65">
        <v>203.5</v>
      </c>
      <c r="K139" s="64" t="s">
        <v>90</v>
      </c>
      <c r="L139" s="69"/>
    </row>
    <row r="140" spans="1:12" ht="16.2" thickBot="1" x14ac:dyDescent="0.35">
      <c r="A140" s="23"/>
      <c r="B140" s="24"/>
      <c r="C140" s="25"/>
      <c r="D140" s="19" t="s">
        <v>24</v>
      </c>
      <c r="E140" s="64" t="s">
        <v>88</v>
      </c>
      <c r="F140" s="65">
        <v>90</v>
      </c>
      <c r="G140" s="65">
        <v>17.2</v>
      </c>
      <c r="H140" s="65">
        <v>3.9</v>
      </c>
      <c r="I140" s="65">
        <v>12</v>
      </c>
      <c r="J140" s="65">
        <v>151.80000000000001</v>
      </c>
      <c r="K140" s="64" t="s">
        <v>91</v>
      </c>
      <c r="L140" s="69"/>
    </row>
    <row r="141" spans="1:12" ht="16.2" thickBot="1" x14ac:dyDescent="0.35">
      <c r="A141" s="23"/>
      <c r="B141" s="24"/>
      <c r="C141" s="25"/>
      <c r="D141" s="30" t="s">
        <v>25</v>
      </c>
      <c r="E141" s="64" t="s">
        <v>62</v>
      </c>
      <c r="F141" s="65">
        <v>200</v>
      </c>
      <c r="G141" s="65">
        <v>0.2</v>
      </c>
      <c r="H141" s="65">
        <v>0</v>
      </c>
      <c r="I141" s="65">
        <v>6.4</v>
      </c>
      <c r="J141" s="65">
        <v>26.8</v>
      </c>
      <c r="K141" s="64" t="s">
        <v>66</v>
      </c>
      <c r="L141" s="69"/>
    </row>
    <row r="142" spans="1:12" ht="15.75" customHeight="1" thickBot="1" x14ac:dyDescent="0.35">
      <c r="A142" s="23"/>
      <c r="B142" s="24"/>
      <c r="C142" s="25"/>
      <c r="D142" s="30" t="s">
        <v>26</v>
      </c>
      <c r="E142" s="64" t="s">
        <v>47</v>
      </c>
      <c r="F142" s="65">
        <v>30</v>
      </c>
      <c r="G142" s="65">
        <v>2.2999999999999998</v>
      </c>
      <c r="H142" s="65">
        <v>0.9</v>
      </c>
      <c r="I142" s="65">
        <v>15.4</v>
      </c>
      <c r="J142" s="65">
        <v>78.5</v>
      </c>
      <c r="K142" s="64" t="s">
        <v>58</v>
      </c>
      <c r="L142" s="69"/>
    </row>
    <row r="143" spans="1:12" ht="16.2" thickBot="1" x14ac:dyDescent="0.35">
      <c r="A143" s="23"/>
      <c r="B143" s="24"/>
      <c r="C143" s="25"/>
      <c r="D143" s="30" t="s">
        <v>27</v>
      </c>
      <c r="E143" s="62" t="s">
        <v>50</v>
      </c>
      <c r="F143" s="63">
        <v>100</v>
      </c>
      <c r="G143" s="80">
        <v>0.8</v>
      </c>
      <c r="H143" s="63">
        <v>0.2</v>
      </c>
      <c r="I143" s="63">
        <v>7.5</v>
      </c>
      <c r="J143" s="63">
        <v>35</v>
      </c>
      <c r="K143" s="29" t="s">
        <v>49</v>
      </c>
      <c r="L143" s="69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thickBot="1" x14ac:dyDescent="0.35">
      <c r="A146" s="31"/>
      <c r="B146" s="32"/>
      <c r="C146" s="33"/>
      <c r="D146" s="34" t="s">
        <v>28</v>
      </c>
      <c r="E146" s="35"/>
      <c r="F146" s="36">
        <f>SUM(F138:F145)</f>
        <v>630</v>
      </c>
      <c r="G146" s="36">
        <f>SUM(G138:G145)</f>
        <v>25</v>
      </c>
      <c r="H146" s="36">
        <f>SUM(H138:H145)</f>
        <v>10</v>
      </c>
      <c r="I146" s="36">
        <f>SUM(I138:I145)</f>
        <v>90.600000000000009</v>
      </c>
      <c r="J146" s="36">
        <f>SUM(J138:J145)</f>
        <v>552.40000000000009</v>
      </c>
      <c r="K146" s="37"/>
      <c r="L146" s="36">
        <f>SUM(L138:L145)</f>
        <v>0</v>
      </c>
    </row>
    <row r="147" spans="1:12" ht="15" thickBot="1" x14ac:dyDescent="0.35">
      <c r="A147" s="38">
        <f>A138</f>
        <v>2</v>
      </c>
      <c r="B147" s="39">
        <f>B138</f>
        <v>3</v>
      </c>
      <c r="C147" s="40" t="s">
        <v>29</v>
      </c>
      <c r="D147" s="30" t="s">
        <v>30</v>
      </c>
      <c r="E147" s="62" t="s">
        <v>149</v>
      </c>
      <c r="F147" s="63">
        <v>80</v>
      </c>
      <c r="G147" s="63">
        <v>0.8</v>
      </c>
      <c r="H147" s="63">
        <v>4.0999999999999996</v>
      </c>
      <c r="I147" s="63">
        <v>2.5</v>
      </c>
      <c r="J147" s="63">
        <v>49.9</v>
      </c>
      <c r="K147" s="62" t="s">
        <v>154</v>
      </c>
      <c r="L147" s="28"/>
    </row>
    <row r="148" spans="1:12" ht="15" thickBot="1" x14ac:dyDescent="0.35">
      <c r="A148" s="23"/>
      <c r="B148" s="24"/>
      <c r="C148" s="25"/>
      <c r="D148" s="30" t="s">
        <v>31</v>
      </c>
      <c r="E148" s="64" t="s">
        <v>150</v>
      </c>
      <c r="F148" s="65">
        <v>200</v>
      </c>
      <c r="G148" s="65">
        <v>5.2</v>
      </c>
      <c r="H148" s="65">
        <v>2.8</v>
      </c>
      <c r="I148" s="65">
        <v>18.5</v>
      </c>
      <c r="J148" s="65">
        <v>119.6</v>
      </c>
      <c r="K148" s="64" t="s">
        <v>155</v>
      </c>
      <c r="L148" s="28"/>
    </row>
    <row r="149" spans="1:12" ht="15" thickBot="1" x14ac:dyDescent="0.35">
      <c r="A149" s="23"/>
      <c r="B149" s="24"/>
      <c r="C149" s="25"/>
      <c r="D149" s="30" t="s">
        <v>32</v>
      </c>
      <c r="E149" s="64" t="s">
        <v>152</v>
      </c>
      <c r="F149" s="65">
        <v>90</v>
      </c>
      <c r="G149" s="65">
        <v>15.7</v>
      </c>
      <c r="H149" s="65">
        <v>10.199999999999999</v>
      </c>
      <c r="I149" s="65">
        <v>14</v>
      </c>
      <c r="J149" s="65">
        <v>210.9</v>
      </c>
      <c r="K149" s="64" t="s">
        <v>157</v>
      </c>
      <c r="L149" s="28"/>
    </row>
    <row r="150" spans="1:12" ht="15" thickBot="1" x14ac:dyDescent="0.35">
      <c r="A150" s="23"/>
      <c r="B150" s="24"/>
      <c r="C150" s="25"/>
      <c r="D150" s="30" t="s">
        <v>33</v>
      </c>
      <c r="E150" s="62" t="s">
        <v>151</v>
      </c>
      <c r="F150" s="63">
        <v>150</v>
      </c>
      <c r="G150" s="63">
        <v>2.9</v>
      </c>
      <c r="H150" s="63">
        <v>7.5</v>
      </c>
      <c r="I150" s="63">
        <v>13.6</v>
      </c>
      <c r="J150" s="63">
        <v>133.30000000000001</v>
      </c>
      <c r="K150" s="67" t="s">
        <v>156</v>
      </c>
      <c r="L150" s="28"/>
    </row>
    <row r="151" spans="1:12" ht="15" thickBot="1" x14ac:dyDescent="0.35">
      <c r="A151" s="23"/>
      <c r="B151" s="24"/>
      <c r="C151" s="25"/>
      <c r="D151" s="30" t="s">
        <v>34</v>
      </c>
      <c r="E151" s="64" t="s">
        <v>153</v>
      </c>
      <c r="F151" s="65">
        <v>200</v>
      </c>
      <c r="G151" s="65">
        <v>1.4</v>
      </c>
      <c r="H151" s="65">
        <v>0.2</v>
      </c>
      <c r="I151" s="65">
        <v>26.4</v>
      </c>
      <c r="J151" s="65">
        <v>113</v>
      </c>
      <c r="K151" s="64" t="s">
        <v>58</v>
      </c>
      <c r="L151" s="28"/>
    </row>
    <row r="152" spans="1:12" ht="15" thickBot="1" x14ac:dyDescent="0.35">
      <c r="A152" s="23"/>
      <c r="B152" s="24"/>
      <c r="C152" s="25"/>
      <c r="D152" s="30" t="s">
        <v>35</v>
      </c>
      <c r="E152" s="64" t="s">
        <v>47</v>
      </c>
      <c r="F152" s="65">
        <v>30</v>
      </c>
      <c r="G152" s="65">
        <v>2.2999999999999998</v>
      </c>
      <c r="H152" s="65">
        <v>0.9</v>
      </c>
      <c r="I152" s="65">
        <v>15.4</v>
      </c>
      <c r="J152" s="65">
        <v>78.5</v>
      </c>
      <c r="K152" s="64" t="s">
        <v>58</v>
      </c>
      <c r="L152" s="28"/>
    </row>
    <row r="153" spans="1:12" ht="15" thickBot="1" x14ac:dyDescent="0.35">
      <c r="A153" s="23"/>
      <c r="B153" s="24"/>
      <c r="C153" s="25"/>
      <c r="D153" s="30" t="s">
        <v>36</v>
      </c>
      <c r="E153" s="64" t="s">
        <v>103</v>
      </c>
      <c r="F153" s="65">
        <v>30</v>
      </c>
      <c r="G153" s="65">
        <v>2</v>
      </c>
      <c r="H153" s="65">
        <v>0.4</v>
      </c>
      <c r="I153" s="65">
        <v>11.9</v>
      </c>
      <c r="J153" s="65">
        <v>58.7</v>
      </c>
      <c r="K153" s="64" t="s">
        <v>58</v>
      </c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30.299999999999997</v>
      </c>
      <c r="H156" s="36">
        <f>SUM(H147:H155)</f>
        <v>26.099999999999994</v>
      </c>
      <c r="I156" s="36">
        <f>SUM(I147:I155)</f>
        <v>102.30000000000001</v>
      </c>
      <c r="J156" s="36">
        <f>SUM(J147:J155)</f>
        <v>763.90000000000009</v>
      </c>
      <c r="K156" s="37"/>
      <c r="L156" s="36">
        <f>SUM(L147:L155)</f>
        <v>0</v>
      </c>
    </row>
    <row r="157" spans="1:12" ht="13.8" thickBot="1" x14ac:dyDescent="0.3">
      <c r="A157" s="41">
        <f>A138</f>
        <v>2</v>
      </c>
      <c r="B157" s="42">
        <f>B138</f>
        <v>3</v>
      </c>
      <c r="C157" s="57" t="s">
        <v>37</v>
      </c>
      <c r="D157" s="58"/>
      <c r="E157" s="43"/>
      <c r="F157" s="44">
        <f>F146+F156</f>
        <v>1410</v>
      </c>
      <c r="G157" s="44">
        <f>G146+G156</f>
        <v>55.3</v>
      </c>
      <c r="H157" s="44">
        <f>H146+H156</f>
        <v>36.099999999999994</v>
      </c>
      <c r="I157" s="44">
        <f>I146+I156</f>
        <v>192.90000000000003</v>
      </c>
      <c r="J157" s="44">
        <f>J146+J156</f>
        <v>1316.3000000000002</v>
      </c>
      <c r="K157" s="44"/>
      <c r="L157" s="44">
        <f>L146+L156</f>
        <v>0</v>
      </c>
    </row>
    <row r="158" spans="1:12" ht="15" thickBot="1" x14ac:dyDescent="0.35">
      <c r="A158" s="16">
        <v>2</v>
      </c>
      <c r="B158" s="17">
        <v>4</v>
      </c>
      <c r="C158" s="18" t="s">
        <v>23</v>
      </c>
      <c r="D158" s="19" t="s">
        <v>24</v>
      </c>
      <c r="E158" s="62" t="s">
        <v>43</v>
      </c>
      <c r="F158" s="63">
        <v>150</v>
      </c>
      <c r="G158" s="63">
        <v>12.7</v>
      </c>
      <c r="H158" s="63">
        <v>18</v>
      </c>
      <c r="I158" s="63">
        <v>3.2</v>
      </c>
      <c r="J158" s="63">
        <v>225.5</v>
      </c>
      <c r="K158" s="67" t="s">
        <v>45</v>
      </c>
      <c r="L158" s="21"/>
    </row>
    <row r="159" spans="1:12" ht="15" thickBot="1" x14ac:dyDescent="0.35">
      <c r="A159" s="23"/>
      <c r="B159" s="24"/>
      <c r="C159" s="25"/>
      <c r="D159" s="68" t="s">
        <v>30</v>
      </c>
      <c r="E159" s="62" t="s">
        <v>77</v>
      </c>
      <c r="F159" s="65">
        <v>80</v>
      </c>
      <c r="G159" s="65">
        <v>0.8</v>
      </c>
      <c r="H159" s="65">
        <v>0.2</v>
      </c>
      <c r="I159" s="65">
        <v>2.2999999999999998</v>
      </c>
      <c r="J159" s="65">
        <v>13.1</v>
      </c>
      <c r="K159" s="64" t="s">
        <v>80</v>
      </c>
      <c r="L159" s="71"/>
    </row>
    <row r="160" spans="1:12" ht="15" thickBot="1" x14ac:dyDescent="0.35">
      <c r="A160" s="23"/>
      <c r="B160" s="24"/>
      <c r="C160" s="25"/>
      <c r="D160" s="30" t="s">
        <v>25</v>
      </c>
      <c r="E160" s="64" t="s">
        <v>54</v>
      </c>
      <c r="F160" s="65">
        <v>200</v>
      </c>
      <c r="G160" s="65">
        <v>4.7</v>
      </c>
      <c r="H160" s="65">
        <v>3.5</v>
      </c>
      <c r="I160" s="65">
        <v>12.5</v>
      </c>
      <c r="J160" s="65">
        <v>100.4</v>
      </c>
      <c r="K160" s="64" t="s">
        <v>57</v>
      </c>
      <c r="L160" s="28"/>
    </row>
    <row r="161" spans="1:12" ht="15" thickBot="1" x14ac:dyDescent="0.35">
      <c r="A161" s="23"/>
      <c r="B161" s="24"/>
      <c r="C161" s="25"/>
      <c r="D161" s="30" t="s">
        <v>26</v>
      </c>
      <c r="E161" s="64" t="s">
        <v>47</v>
      </c>
      <c r="F161" s="65">
        <v>30</v>
      </c>
      <c r="G161" s="65">
        <v>2.2999999999999998</v>
      </c>
      <c r="H161" s="65">
        <v>0.9</v>
      </c>
      <c r="I161" s="65">
        <v>15.4</v>
      </c>
      <c r="J161" s="65">
        <v>78.5</v>
      </c>
      <c r="K161" s="64" t="s">
        <v>58</v>
      </c>
      <c r="L161" s="28"/>
    </row>
    <row r="162" spans="1:12" ht="16.2" thickBot="1" x14ac:dyDescent="0.35">
      <c r="A162" s="23"/>
      <c r="B162" s="24"/>
      <c r="C162" s="25"/>
      <c r="D162" s="75" t="s">
        <v>72</v>
      </c>
      <c r="E162" s="64" t="s">
        <v>92</v>
      </c>
      <c r="F162" s="78">
        <v>50</v>
      </c>
      <c r="G162" s="69">
        <v>9.1</v>
      </c>
      <c r="H162" s="79">
        <v>180</v>
      </c>
      <c r="I162" s="79">
        <v>3</v>
      </c>
      <c r="J162" s="78">
        <v>2.5</v>
      </c>
      <c r="K162" s="78">
        <v>37.5</v>
      </c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thickBot="1" x14ac:dyDescent="0.35">
      <c r="A165" s="31"/>
      <c r="B165" s="32"/>
      <c r="C165" s="33"/>
      <c r="D165" s="34" t="s">
        <v>28</v>
      </c>
      <c r="E165" s="35"/>
      <c r="F165" s="36">
        <f>SUM(F158:F164)</f>
        <v>510</v>
      </c>
      <c r="G165" s="36">
        <f>SUM(G158:G164)</f>
        <v>29.6</v>
      </c>
      <c r="H165" s="36">
        <f>SUM(H158:H164)</f>
        <v>202.6</v>
      </c>
      <c r="I165" s="36">
        <f>SUM(I158:I164)</f>
        <v>36.4</v>
      </c>
      <c r="J165" s="36">
        <f>SUM(J158:J164)</f>
        <v>420</v>
      </c>
      <c r="K165" s="37"/>
      <c r="L165" s="36">
        <f>SUM(L158:L164)</f>
        <v>0</v>
      </c>
    </row>
    <row r="166" spans="1:12" ht="15" thickBot="1" x14ac:dyDescent="0.3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62" t="s">
        <v>158</v>
      </c>
      <c r="F166" s="63">
        <v>60</v>
      </c>
      <c r="G166" s="63">
        <v>1.3</v>
      </c>
      <c r="H166" s="63">
        <v>4.3</v>
      </c>
      <c r="I166" s="63">
        <v>6.1</v>
      </c>
      <c r="J166" s="63">
        <v>67.900000000000006</v>
      </c>
      <c r="K166" s="62" t="s">
        <v>161</v>
      </c>
      <c r="L166" s="28"/>
    </row>
    <row r="167" spans="1:12" ht="15" thickBot="1" x14ac:dyDescent="0.35">
      <c r="A167" s="23"/>
      <c r="B167" s="24"/>
      <c r="C167" s="25"/>
      <c r="D167" s="30" t="s">
        <v>31</v>
      </c>
      <c r="E167" s="64" t="s">
        <v>125</v>
      </c>
      <c r="F167" s="65">
        <v>200</v>
      </c>
      <c r="G167" s="65">
        <v>4.7</v>
      </c>
      <c r="H167" s="65">
        <v>5.7</v>
      </c>
      <c r="I167" s="65">
        <v>10.1</v>
      </c>
      <c r="J167" s="65">
        <v>110.4</v>
      </c>
      <c r="K167" s="64" t="s">
        <v>129</v>
      </c>
      <c r="L167" s="28"/>
    </row>
    <row r="168" spans="1:12" ht="15" thickBot="1" x14ac:dyDescent="0.35">
      <c r="A168" s="23"/>
      <c r="B168" s="24"/>
      <c r="C168" s="25"/>
      <c r="D168" s="30" t="s">
        <v>32</v>
      </c>
      <c r="E168" s="64" t="s">
        <v>159</v>
      </c>
      <c r="F168" s="65">
        <v>180</v>
      </c>
      <c r="G168" s="65">
        <v>11.6</v>
      </c>
      <c r="H168" s="65">
        <v>12.7</v>
      </c>
      <c r="I168" s="65">
        <v>16.600000000000001</v>
      </c>
      <c r="J168" s="65">
        <v>226.9</v>
      </c>
      <c r="K168" s="81">
        <v>296</v>
      </c>
      <c r="L168" s="28"/>
    </row>
    <row r="169" spans="1:12" ht="15" thickBot="1" x14ac:dyDescent="0.35">
      <c r="A169" s="23"/>
      <c r="B169" s="24"/>
      <c r="C169" s="25"/>
      <c r="D169" s="30" t="s">
        <v>33</v>
      </c>
      <c r="E169" s="64" t="s">
        <v>160</v>
      </c>
      <c r="F169" s="65">
        <v>50</v>
      </c>
      <c r="G169" s="65">
        <v>1.6</v>
      </c>
      <c r="H169" s="65">
        <v>1.2</v>
      </c>
      <c r="I169" s="65">
        <v>4.5</v>
      </c>
      <c r="J169" s="65">
        <v>35.299999999999997</v>
      </c>
      <c r="K169" s="64" t="s">
        <v>162</v>
      </c>
      <c r="L169" s="28"/>
    </row>
    <row r="170" spans="1:12" ht="15" thickBot="1" x14ac:dyDescent="0.35">
      <c r="A170" s="23"/>
      <c r="B170" s="24"/>
      <c r="C170" s="25"/>
      <c r="D170" s="30" t="s">
        <v>34</v>
      </c>
      <c r="E170" s="64" t="s">
        <v>141</v>
      </c>
      <c r="F170" s="65">
        <v>200</v>
      </c>
      <c r="G170" s="65">
        <v>1</v>
      </c>
      <c r="H170" s="65">
        <v>0</v>
      </c>
      <c r="I170" s="65">
        <v>25.4</v>
      </c>
      <c r="J170" s="65">
        <v>105.6</v>
      </c>
      <c r="K170" s="64" t="s">
        <v>58</v>
      </c>
      <c r="L170" s="28"/>
    </row>
    <row r="171" spans="1:12" ht="15" thickBot="1" x14ac:dyDescent="0.35">
      <c r="A171" s="23"/>
      <c r="B171" s="24"/>
      <c r="C171" s="25"/>
      <c r="D171" s="30" t="s">
        <v>35</v>
      </c>
      <c r="E171" s="64" t="s">
        <v>47</v>
      </c>
      <c r="F171" s="65">
        <v>30</v>
      </c>
      <c r="G171" s="65">
        <v>2.2999999999999998</v>
      </c>
      <c r="H171" s="65">
        <v>0.9</v>
      </c>
      <c r="I171" s="65">
        <v>15.4</v>
      </c>
      <c r="J171" s="65">
        <v>78.5</v>
      </c>
      <c r="K171" s="64" t="s">
        <v>58</v>
      </c>
      <c r="L171" s="28"/>
    </row>
    <row r="172" spans="1:12" ht="15" thickBot="1" x14ac:dyDescent="0.35">
      <c r="A172" s="23"/>
      <c r="B172" s="24"/>
      <c r="C172" s="25"/>
      <c r="D172" s="30" t="s">
        <v>36</v>
      </c>
      <c r="E172" s="64" t="s">
        <v>103</v>
      </c>
      <c r="F172" s="65">
        <v>30</v>
      </c>
      <c r="G172" s="65">
        <v>2</v>
      </c>
      <c r="H172" s="65">
        <v>0.4</v>
      </c>
      <c r="I172" s="65">
        <v>11.9</v>
      </c>
      <c r="J172" s="65">
        <v>58.7</v>
      </c>
      <c r="K172" s="64" t="s">
        <v>58</v>
      </c>
      <c r="L172" s="28"/>
    </row>
    <row r="173" spans="1:12" ht="15" thickBot="1" x14ac:dyDescent="0.35">
      <c r="A173" s="23"/>
      <c r="B173" s="24"/>
      <c r="C173" s="25"/>
      <c r="D173" s="1" t="s">
        <v>72</v>
      </c>
      <c r="E173" s="64" t="s">
        <v>71</v>
      </c>
      <c r="F173" s="65">
        <v>30</v>
      </c>
      <c r="G173" s="65">
        <v>0.5</v>
      </c>
      <c r="H173" s="65">
        <v>2.8</v>
      </c>
      <c r="I173" s="65">
        <v>19.3</v>
      </c>
      <c r="J173" s="65">
        <v>103.7</v>
      </c>
      <c r="K173" s="64" t="s">
        <v>58</v>
      </c>
      <c r="L173" s="28"/>
    </row>
    <row r="174" spans="1:12" ht="14.4" x14ac:dyDescent="0.3">
      <c r="A174" s="23"/>
      <c r="B174" s="24"/>
      <c r="C174" s="25"/>
      <c r="D174" s="26"/>
      <c r="K174" s="29"/>
      <c r="L174" s="28"/>
    </row>
    <row r="175" spans="1:12" ht="14.4" x14ac:dyDescent="0.3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4.4" x14ac:dyDescent="0.3">
      <c r="A176" s="31"/>
      <c r="B176" s="32"/>
      <c r="C176" s="33"/>
      <c r="D176" s="34" t="s">
        <v>28</v>
      </c>
      <c r="E176" s="35"/>
      <c r="F176" s="36">
        <f>SUM(F166:F175)</f>
        <v>780</v>
      </c>
      <c r="G176" s="36">
        <f>SUM(G166:G175)</f>
        <v>25.000000000000004</v>
      </c>
      <c r="H176" s="36">
        <f>SUM(H166:H175)</f>
        <v>27.999999999999996</v>
      </c>
      <c r="I176" s="36">
        <f>SUM(I166:I175)</f>
        <v>109.3</v>
      </c>
      <c r="J176" s="36">
        <f>SUM(J166:J175)</f>
        <v>787.00000000000011</v>
      </c>
      <c r="K176" s="37"/>
      <c r="L176" s="36">
        <f>SUM(L166:L175)</f>
        <v>0</v>
      </c>
    </row>
    <row r="177" spans="1:12" ht="13.8" thickBot="1" x14ac:dyDescent="0.3">
      <c r="A177" s="41">
        <f>A158</f>
        <v>2</v>
      </c>
      <c r="B177" s="42">
        <f>B158</f>
        <v>4</v>
      </c>
      <c r="C177" s="57" t="s">
        <v>37</v>
      </c>
      <c r="D177" s="58"/>
      <c r="E177" s="43"/>
      <c r="F177" s="44">
        <f>F165+F176</f>
        <v>1290</v>
      </c>
      <c r="G177" s="44">
        <f>G165+G176</f>
        <v>54.600000000000009</v>
      </c>
      <c r="H177" s="44">
        <f>H165+H176</f>
        <v>230.6</v>
      </c>
      <c r="I177" s="44">
        <f>I165+I176</f>
        <v>145.69999999999999</v>
      </c>
      <c r="J177" s="44">
        <f>J165+J176</f>
        <v>1207</v>
      </c>
      <c r="K177" s="44"/>
      <c r="L177" s="44">
        <f>L165+L176</f>
        <v>0</v>
      </c>
    </row>
    <row r="178" spans="1:12" ht="16.2" thickBot="1" x14ac:dyDescent="0.35">
      <c r="A178" s="16">
        <v>2</v>
      </c>
      <c r="B178" s="17">
        <v>5</v>
      </c>
      <c r="C178" s="18" t="s">
        <v>23</v>
      </c>
      <c r="D178" s="19" t="s">
        <v>24</v>
      </c>
      <c r="E178" s="62" t="s">
        <v>95</v>
      </c>
      <c r="F178" s="63">
        <v>220</v>
      </c>
      <c r="G178" s="63">
        <v>9.5</v>
      </c>
      <c r="H178" s="63">
        <v>11.8</v>
      </c>
      <c r="I178" s="63">
        <v>40.799999999999997</v>
      </c>
      <c r="J178" s="63">
        <v>307.60000000000002</v>
      </c>
      <c r="K178" s="67" t="s">
        <v>96</v>
      </c>
      <c r="L178" s="70"/>
    </row>
    <row r="179" spans="1:12" ht="16.2" thickBot="1" x14ac:dyDescent="0.35">
      <c r="A179" s="23"/>
      <c r="B179" s="24"/>
      <c r="C179" s="25"/>
      <c r="D179" s="26"/>
      <c r="E179" s="62" t="s">
        <v>93</v>
      </c>
      <c r="F179" s="63">
        <v>50</v>
      </c>
      <c r="G179" s="63">
        <v>11.5</v>
      </c>
      <c r="H179" s="63">
        <v>14.5</v>
      </c>
      <c r="I179" s="63">
        <v>0</v>
      </c>
      <c r="J179" s="63">
        <v>181</v>
      </c>
      <c r="K179" s="67" t="s">
        <v>94</v>
      </c>
      <c r="L179" s="69"/>
    </row>
    <row r="180" spans="1:12" ht="16.2" thickBot="1" x14ac:dyDescent="0.35">
      <c r="A180" s="23"/>
      <c r="B180" s="24"/>
      <c r="C180" s="25"/>
      <c r="D180" s="30" t="s">
        <v>25</v>
      </c>
      <c r="E180" s="62" t="s">
        <v>97</v>
      </c>
      <c r="F180" s="63">
        <v>200</v>
      </c>
      <c r="G180" s="63">
        <v>0.6</v>
      </c>
      <c r="H180" s="63">
        <v>0.2</v>
      </c>
      <c r="I180" s="63">
        <v>15.1</v>
      </c>
      <c r="J180" s="63">
        <v>65.400000000000006</v>
      </c>
      <c r="K180" s="62" t="s">
        <v>98</v>
      </c>
      <c r="L180" s="69"/>
    </row>
    <row r="181" spans="1:12" ht="16.2" thickBot="1" x14ac:dyDescent="0.35">
      <c r="A181" s="23"/>
      <c r="B181" s="24"/>
      <c r="C181" s="25"/>
      <c r="D181" s="30" t="s">
        <v>26</v>
      </c>
      <c r="E181" s="64" t="s">
        <v>47</v>
      </c>
      <c r="F181" s="65">
        <v>30</v>
      </c>
      <c r="G181" s="65">
        <v>2.2999999999999998</v>
      </c>
      <c r="H181" s="65">
        <v>0.9</v>
      </c>
      <c r="I181" s="65">
        <v>15.4</v>
      </c>
      <c r="J181" s="65">
        <v>78.5</v>
      </c>
      <c r="K181" s="64" t="s">
        <v>58</v>
      </c>
      <c r="L181" s="69"/>
    </row>
    <row r="182" spans="1:12" ht="15" thickBot="1" x14ac:dyDescent="0.35">
      <c r="A182" s="23"/>
      <c r="B182" s="24"/>
      <c r="C182" s="25"/>
      <c r="D182" s="30" t="s">
        <v>27</v>
      </c>
      <c r="E182" s="64" t="s">
        <v>55</v>
      </c>
      <c r="F182" s="65">
        <v>130</v>
      </c>
      <c r="G182" s="65">
        <v>2</v>
      </c>
      <c r="H182" s="65">
        <v>0.7</v>
      </c>
      <c r="I182" s="65">
        <v>27.3</v>
      </c>
      <c r="J182" s="65">
        <v>122.9</v>
      </c>
      <c r="K182" s="64" t="s">
        <v>58</v>
      </c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4.4" x14ac:dyDescent="0.3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thickBot="1" x14ac:dyDescent="0.35">
      <c r="A185" s="31"/>
      <c r="B185" s="32"/>
      <c r="C185" s="33"/>
      <c r="D185" s="34" t="s">
        <v>28</v>
      </c>
      <c r="E185" s="35"/>
      <c r="F185" s="36">
        <f>SUM(F178:F184)</f>
        <v>630</v>
      </c>
      <c r="G185" s="36">
        <f>SUM(G178:G184)</f>
        <v>25.900000000000002</v>
      </c>
      <c r="H185" s="36">
        <f>SUM(H178:H184)</f>
        <v>28.099999999999998</v>
      </c>
      <c r="I185" s="36">
        <f>SUM(I178:I184)</f>
        <v>98.6</v>
      </c>
      <c r="J185" s="36">
        <f>SUM(J178:J184)</f>
        <v>755.4</v>
      </c>
      <c r="K185" s="37"/>
      <c r="L185" s="36">
        <f>SUM(L178:L184)</f>
        <v>0</v>
      </c>
    </row>
    <row r="186" spans="1:12" ht="15" thickBot="1" x14ac:dyDescent="0.35">
      <c r="A186" s="38">
        <f>A178</f>
        <v>2</v>
      </c>
      <c r="B186" s="39">
        <f>B178</f>
        <v>5</v>
      </c>
      <c r="C186" s="40" t="s">
        <v>29</v>
      </c>
      <c r="D186" s="30" t="s">
        <v>30</v>
      </c>
      <c r="E186" s="62" t="s">
        <v>108</v>
      </c>
      <c r="F186" s="63">
        <v>80</v>
      </c>
      <c r="G186" s="63">
        <v>0.9</v>
      </c>
      <c r="H186" s="63">
        <v>7.2</v>
      </c>
      <c r="I186" s="63">
        <v>5.3</v>
      </c>
      <c r="J186" s="63">
        <v>89.5</v>
      </c>
      <c r="K186" s="62" t="s">
        <v>112</v>
      </c>
      <c r="L186" s="28"/>
    </row>
    <row r="187" spans="1:12" ht="15" thickBot="1" x14ac:dyDescent="0.35">
      <c r="A187" s="23"/>
      <c r="B187" s="24"/>
      <c r="C187" s="25"/>
      <c r="D187" s="30" t="s">
        <v>31</v>
      </c>
      <c r="E187" s="64" t="s">
        <v>163</v>
      </c>
      <c r="F187" s="65">
        <v>200</v>
      </c>
      <c r="G187" s="65">
        <v>6.5</v>
      </c>
      <c r="H187" s="65">
        <v>2.8</v>
      </c>
      <c r="I187" s="65">
        <v>14.9</v>
      </c>
      <c r="J187" s="65">
        <v>110.9</v>
      </c>
      <c r="K187" s="64" t="s">
        <v>166</v>
      </c>
      <c r="L187" s="28"/>
    </row>
    <row r="188" spans="1:12" ht="15" thickBot="1" x14ac:dyDescent="0.35">
      <c r="A188" s="23"/>
      <c r="B188" s="24"/>
      <c r="C188" s="25"/>
      <c r="D188" s="30" t="s">
        <v>32</v>
      </c>
      <c r="E188" s="64" t="s">
        <v>165</v>
      </c>
      <c r="F188" s="65">
        <v>100</v>
      </c>
      <c r="G188" s="65">
        <v>14</v>
      </c>
      <c r="H188" s="65">
        <v>2.7</v>
      </c>
      <c r="I188" s="65">
        <v>8.6</v>
      </c>
      <c r="J188" s="65">
        <v>114.3</v>
      </c>
      <c r="K188" s="64" t="s">
        <v>168</v>
      </c>
      <c r="L188" s="28"/>
    </row>
    <row r="189" spans="1:12" ht="15" thickBot="1" x14ac:dyDescent="0.35">
      <c r="A189" s="23"/>
      <c r="B189" s="24"/>
      <c r="C189" s="25"/>
      <c r="D189" s="30" t="s">
        <v>33</v>
      </c>
      <c r="E189" s="62" t="s">
        <v>164</v>
      </c>
      <c r="F189" s="63">
        <v>150</v>
      </c>
      <c r="G189" s="63">
        <v>4.5</v>
      </c>
      <c r="H189" s="63">
        <v>5.5</v>
      </c>
      <c r="I189" s="63">
        <v>26.5</v>
      </c>
      <c r="J189" s="63">
        <v>173.7</v>
      </c>
      <c r="K189" s="67" t="s">
        <v>167</v>
      </c>
      <c r="L189" s="28"/>
    </row>
    <row r="190" spans="1:12" ht="15" thickBot="1" x14ac:dyDescent="0.35">
      <c r="A190" s="23"/>
      <c r="B190" s="24"/>
      <c r="C190" s="25"/>
      <c r="D190" s="30" t="s">
        <v>34</v>
      </c>
      <c r="E190" s="64" t="s">
        <v>119</v>
      </c>
      <c r="F190" s="65">
        <v>200</v>
      </c>
      <c r="G190" s="65">
        <v>0.5</v>
      </c>
      <c r="H190" s="65">
        <v>0</v>
      </c>
      <c r="I190" s="65">
        <v>19.8</v>
      </c>
      <c r="J190" s="65">
        <v>81</v>
      </c>
      <c r="K190" s="64" t="s">
        <v>123</v>
      </c>
      <c r="L190" s="28"/>
    </row>
    <row r="191" spans="1:12" ht="15" thickBot="1" x14ac:dyDescent="0.35">
      <c r="A191" s="23"/>
      <c r="B191" s="24"/>
      <c r="C191" s="25"/>
      <c r="D191" s="30" t="s">
        <v>35</v>
      </c>
      <c r="E191" s="64" t="s">
        <v>47</v>
      </c>
      <c r="F191" s="65">
        <v>30</v>
      </c>
      <c r="G191" s="65">
        <v>2.2999999999999998</v>
      </c>
      <c r="H191" s="65">
        <v>0.9</v>
      </c>
      <c r="I191" s="65">
        <v>15.4</v>
      </c>
      <c r="J191" s="65">
        <v>78.5</v>
      </c>
      <c r="K191" s="64" t="s">
        <v>58</v>
      </c>
      <c r="L191" s="28"/>
    </row>
    <row r="192" spans="1:12" ht="15" thickBot="1" x14ac:dyDescent="0.35">
      <c r="A192" s="23"/>
      <c r="B192" s="24"/>
      <c r="C192" s="25"/>
      <c r="D192" s="30" t="s">
        <v>36</v>
      </c>
      <c r="E192" s="64" t="s">
        <v>103</v>
      </c>
      <c r="F192" s="65">
        <v>30</v>
      </c>
      <c r="G192" s="65">
        <v>2</v>
      </c>
      <c r="H192" s="65">
        <v>0.4</v>
      </c>
      <c r="I192" s="65">
        <v>11.9</v>
      </c>
      <c r="J192" s="65">
        <v>58.7</v>
      </c>
      <c r="K192" s="64" t="s">
        <v>58</v>
      </c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4.4" x14ac:dyDescent="0.3">
      <c r="A195" s="31"/>
      <c r="B195" s="32"/>
      <c r="C195" s="33"/>
      <c r="D195" s="34" t="s">
        <v>28</v>
      </c>
      <c r="E195" s="35"/>
      <c r="F195" s="36">
        <f>SUM(F186:F194)</f>
        <v>790</v>
      </c>
      <c r="G195" s="36">
        <f>SUM(G186:G194)</f>
        <v>30.7</v>
      </c>
      <c r="H195" s="36">
        <f>SUM(H186:H194)</f>
        <v>19.499999999999996</v>
      </c>
      <c r="I195" s="36">
        <f>SUM(I186:I194)</f>
        <v>102.4</v>
      </c>
      <c r="J195" s="36">
        <f>SUM(J186:J194)</f>
        <v>706.6</v>
      </c>
      <c r="K195" s="37"/>
      <c r="L195" s="36">
        <f>SUM(L186:L194)</f>
        <v>0</v>
      </c>
    </row>
    <row r="196" spans="1:12" x14ac:dyDescent="0.25">
      <c r="A196" s="41">
        <f>A178</f>
        <v>2</v>
      </c>
      <c r="B196" s="42">
        <f>B178</f>
        <v>5</v>
      </c>
      <c r="C196" s="57" t="s">
        <v>37</v>
      </c>
      <c r="D196" s="58"/>
      <c r="E196" s="43"/>
      <c r="F196" s="44">
        <f>F185+F195</f>
        <v>1420</v>
      </c>
      <c r="G196" s="44">
        <f>G185+G195</f>
        <v>56.6</v>
      </c>
      <c r="H196" s="44">
        <f>H185+H195</f>
        <v>47.599999999999994</v>
      </c>
      <c r="I196" s="44">
        <f>I185+I195</f>
        <v>201</v>
      </c>
      <c r="J196" s="44">
        <f>J185+J195</f>
        <v>1462</v>
      </c>
      <c r="K196" s="44"/>
      <c r="L196" s="44">
        <f>L185+L195</f>
        <v>0</v>
      </c>
    </row>
    <row r="197" spans="1:12" x14ac:dyDescent="0.25">
      <c r="A197" s="48"/>
      <c r="B197" s="49"/>
      <c r="C197" s="59" t="s">
        <v>38</v>
      </c>
      <c r="D197" s="60"/>
      <c r="E197" s="61"/>
      <c r="F197" s="50">
        <f>(F25+F43+F63+F81+F99+F118+F137+F157+F177+F196)/(IF(F25=0, 0, 1)+IF(F43=0, 0, 1)+IF(F63=0, 0, 1)+IF(F81=0, 0, 1)+IF(F99=0, 0, 1)+IF(F118=0, 0, 1)+IF(F137=0, 0, 1)+IF(F157=0, 0, 1)+IF(F177=0, 0, 1)+IF(F196=0, 0, 1))</f>
        <v>1375</v>
      </c>
      <c r="G197" s="50">
        <f>(G25+G43+G63+G81+G99+G118+G137+G157+G177+G196)/(IF(G25=0, 0, 1)+IF(G43=0, 0, 1)+IF(G63=0, 0, 1)+IF(G81=0, 0, 1)+IF(G99=0, 0, 1)+IF(G118=0, 0, 1)+IF(G137=0, 0, 1)+IF(G157=0, 0, 1)+IF(G177=0, 0, 1)+IF(G196=0, 0, 1))</f>
        <v>54.309999999999988</v>
      </c>
      <c r="H197" s="50">
        <f>(H25+H43+H63+H81+H99+H118+H137+H157+H177+H196)/(IF(H25=0, 0, 1)+IF(H43=0, 0, 1)+IF(H63=0, 0, 1)+IF(H81=0, 0, 1)+IF(H99=0, 0, 1)+IF(H118=0, 0, 1)+IF(H137=0, 0, 1)+IF(H157=0, 0, 1)+IF(H177=0, 0, 1)+IF(H196=0, 0, 1))</f>
        <v>64.679999999999993</v>
      </c>
      <c r="I197" s="50">
        <f>(I25+I43+I63+I81+I99+I118+I137+I157+I177+I196)/(IF(I25=0, 0, 1)+IF(I43=0, 0, 1)+IF(I63=0, 0, 1)+IF(I81=0, 0, 1)+IF(I99=0, 0, 1)+IF(I118=0, 0, 1)+IF(I137=0, 0, 1)+IF(I157=0, 0, 1)+IF(I177=0, 0, 1)+IF(I196=0, 0, 1))</f>
        <v>172.2</v>
      </c>
      <c r="J197" s="50">
        <f>(J25+J43+J63+J81+J99+J118+J137+J157+J177+J196)/(IF(J25=0, 0, 1)+IF(J43=0, 0, 1)+IF(J63=0, 0, 1)+IF(J81=0, 0, 1)+IF(J99=0, 0, 1)+IF(J118=0, 0, 1)+IF(J137=0, 0, 1)+IF(J157=0, 0, 1)+IF(J177=0, 0, 1)+IF(J196=0, 0, 1))</f>
        <v>1313.0700000000002</v>
      </c>
      <c r="K197" s="50"/>
      <c r="L197" s="50" t="e">
        <f>(L25+L43+L63+L81+L99+L118+L137+L157+L177+L196)/(IF(L25=0, 0, 1)+IF(L43=0, 0, 1)+IF(L63=0, 0, 1)+IF(L81=0, 0, 1)+IF(L99=0, 0, 1)+IF(L118=0, 0, 1)+IF(L137=0, 0, 1)+IF(L157=0, 0, 1)+IF(L177=0, 0, 1)+IF(L196=0, 0, 1))</f>
        <v>#DIV/0!</v>
      </c>
    </row>
  </sheetData>
  <mergeCells count="14">
    <mergeCell ref="C81:D81"/>
    <mergeCell ref="C99:D99"/>
    <mergeCell ref="C25:D25"/>
    <mergeCell ref="C197:E197"/>
    <mergeCell ref="C196:D196"/>
    <mergeCell ref="C118:D118"/>
    <mergeCell ref="C137:D137"/>
    <mergeCell ref="C157:D157"/>
    <mergeCell ref="C177:D177"/>
    <mergeCell ref="C1:E1"/>
    <mergeCell ref="H1:K1"/>
    <mergeCell ref="H2:K2"/>
    <mergeCell ref="C43:D43"/>
    <mergeCell ref="C63:D6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User Windows</cp:lastModifiedBy>
  <dcterms:created xsi:type="dcterms:W3CDTF">2023-10-14T21:33:40Z</dcterms:created>
  <dcterms:modified xsi:type="dcterms:W3CDTF">2023-10-14T22:30:54Z</dcterms:modified>
</cp:coreProperties>
</file>